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defaultThemeVersion="166925"/>
  <mc:AlternateContent xmlns:mc="http://schemas.openxmlformats.org/markup-compatibility/2006">
    <mc:Choice Requires="x15">
      <x15ac:absPath xmlns:x15ac="http://schemas.microsoft.com/office/spreadsheetml/2010/11/ac" url="D:\2018 Working Directories\IR XXXX 2016 Misc Procedures\2018 Drafts\SOP 49 Env Sensors and Feedback\"/>
    </mc:Choice>
  </mc:AlternateContent>
  <xr:revisionPtr revIDLastSave="0" documentId="10_ncr:100000_{8B298584-BE6D-4198-902B-14FB290192FF}" xr6:coauthVersionLast="31" xr6:coauthVersionMax="31" xr10:uidLastSave="{00000000-0000-0000-0000-000000000000}"/>
  <bookViews>
    <workbookView xWindow="0" yWindow="0" windowWidth="20490" windowHeight="6930" activeTab="5" xr2:uid="{00000000-000D-0000-FFFF-FFFF00000000}"/>
  </bookViews>
  <sheets>
    <sheet name="Disclaimer" sheetId="1" r:id="rId1"/>
    <sheet name="Document Control " sheetId="2" r:id="rId2"/>
    <sheet name="Procedure" sheetId="3" r:id="rId3"/>
    <sheet name="Software V&amp;V" sheetId="4" r:id="rId4"/>
    <sheet name="Calibration" sheetId="5" r:id="rId5"/>
    <sheet name="Calibration (2)" sheetId="7" r:id="rId6"/>
  </sheets>
  <definedNames>
    <definedName name="_xlnm.Print_Area" localSheetId="4">Calibration!$A$1:$K$61</definedName>
    <definedName name="_xlnm.Print_Area" localSheetId="5">'Calibration (2)'!$A$1:$K$61</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9" i="5" l="1"/>
  <c r="D59" i="5"/>
  <c r="C59" i="5"/>
  <c r="E45" i="5"/>
  <c r="D45" i="5"/>
  <c r="C45" i="5"/>
  <c r="E31" i="5"/>
  <c r="D31" i="5"/>
  <c r="C31" i="5"/>
  <c r="E59" i="7"/>
  <c r="D59" i="7"/>
  <c r="C59" i="7"/>
  <c r="E45" i="7"/>
  <c r="D45" i="7"/>
  <c r="C45" i="7"/>
  <c r="E31" i="7"/>
  <c r="D31" i="7"/>
  <c r="C31" i="7"/>
  <c r="K56" i="7"/>
  <c r="J56" i="7"/>
  <c r="I56" i="7"/>
  <c r="K55" i="7"/>
  <c r="J55" i="7"/>
  <c r="I55" i="7"/>
  <c r="K54" i="7"/>
  <c r="J54" i="7"/>
  <c r="I54" i="7"/>
  <c r="K53" i="7"/>
  <c r="J53" i="7"/>
  <c r="I53" i="7"/>
  <c r="K52" i="7"/>
  <c r="J52" i="7"/>
  <c r="I52" i="7"/>
  <c r="K42" i="7"/>
  <c r="J42" i="7"/>
  <c r="I42" i="7"/>
  <c r="K41" i="7"/>
  <c r="J41" i="7"/>
  <c r="I41" i="7"/>
  <c r="K40" i="7"/>
  <c r="J40" i="7"/>
  <c r="I40" i="7"/>
  <c r="K39" i="7"/>
  <c r="J39" i="7"/>
  <c r="I39" i="7"/>
  <c r="K38" i="7"/>
  <c r="K43" i="7" s="1"/>
  <c r="K46" i="7" s="1"/>
  <c r="J38" i="7"/>
  <c r="I38" i="7"/>
  <c r="K28" i="7"/>
  <c r="J28" i="7"/>
  <c r="I28" i="7"/>
  <c r="K27" i="7"/>
  <c r="I27" i="7"/>
  <c r="K26" i="7"/>
  <c r="J26" i="7"/>
  <c r="I26" i="7"/>
  <c r="K25" i="7"/>
  <c r="J25" i="7"/>
  <c r="I25" i="7"/>
  <c r="K24" i="7"/>
  <c r="J24" i="7"/>
  <c r="I24" i="7"/>
  <c r="K52" i="5"/>
  <c r="K53" i="5"/>
  <c r="J53" i="5"/>
  <c r="I53" i="5"/>
  <c r="J54" i="5"/>
  <c r="I52" i="5"/>
  <c r="I38" i="5"/>
  <c r="I44" i="5" s="1"/>
  <c r="C46" i="5" s="1"/>
  <c r="K56" i="5"/>
  <c r="I56" i="5"/>
  <c r="K54" i="5"/>
  <c r="I54" i="5"/>
  <c r="K42" i="5"/>
  <c r="J42" i="5"/>
  <c r="I42" i="5"/>
  <c r="K41" i="5"/>
  <c r="J41" i="5"/>
  <c r="I41" i="5"/>
  <c r="K40" i="5"/>
  <c r="J40" i="5"/>
  <c r="I40" i="5"/>
  <c r="K39" i="5"/>
  <c r="J39" i="5"/>
  <c r="I39" i="5"/>
  <c r="K38" i="5"/>
  <c r="K43" i="5" s="1"/>
  <c r="K46" i="5" s="1"/>
  <c r="J38" i="5"/>
  <c r="J43" i="5" s="1"/>
  <c r="J46" i="5" s="1"/>
  <c r="K28" i="5"/>
  <c r="J28" i="5"/>
  <c r="I28" i="5"/>
  <c r="K27" i="5"/>
  <c r="J27" i="5"/>
  <c r="I27" i="5"/>
  <c r="K26" i="5"/>
  <c r="J26" i="5"/>
  <c r="I26" i="5"/>
  <c r="K25" i="5"/>
  <c r="J25" i="5"/>
  <c r="J30" i="5" s="1"/>
  <c r="D32" i="5" s="1"/>
  <c r="I25" i="5"/>
  <c r="K24" i="5"/>
  <c r="K30" i="5" s="1"/>
  <c r="E32" i="5" s="1"/>
  <c r="J24" i="5"/>
  <c r="J29" i="5" s="1"/>
  <c r="J32" i="5" s="1"/>
  <c r="I24" i="5"/>
  <c r="I30" i="5" s="1"/>
  <c r="C32" i="5" s="1"/>
  <c r="I43" i="7" l="1"/>
  <c r="I46" i="7" s="1"/>
  <c r="J43" i="7"/>
  <c r="J46" i="7" s="1"/>
  <c r="J58" i="7"/>
  <c r="D60" i="7" s="1"/>
  <c r="D61" i="7" s="1"/>
  <c r="K29" i="5"/>
  <c r="K32" i="5" s="1"/>
  <c r="C33" i="5"/>
  <c r="I43" i="5"/>
  <c r="I46" i="5" s="1"/>
  <c r="J44" i="5"/>
  <c r="D46" i="5" s="1"/>
  <c r="D47" i="5" s="1"/>
  <c r="I29" i="5"/>
  <c r="I32" i="5" s="1"/>
  <c r="J44" i="7"/>
  <c r="D46" i="7" s="1"/>
  <c r="D47" i="7" s="1"/>
  <c r="K57" i="7"/>
  <c r="K60" i="7" s="1"/>
  <c r="D33" i="5"/>
  <c r="K44" i="5"/>
  <c r="E46" i="5" s="1"/>
  <c r="E47" i="5" s="1"/>
  <c r="E33" i="5"/>
  <c r="C47" i="5"/>
  <c r="J29" i="7"/>
  <c r="J32" i="7" s="1"/>
  <c r="I57" i="7"/>
  <c r="I60" i="7" s="1"/>
  <c r="J57" i="7"/>
  <c r="J60" i="7" s="1"/>
  <c r="K29" i="7"/>
  <c r="K32" i="7" s="1"/>
  <c r="J30" i="7"/>
  <c r="D32" i="7" s="1"/>
  <c r="D33" i="7" s="1"/>
  <c r="I29" i="7"/>
  <c r="I32" i="7" s="1"/>
  <c r="I30" i="7"/>
  <c r="C32" i="7" s="1"/>
  <c r="C33" i="7" s="1"/>
  <c r="K30" i="7"/>
  <c r="E32" i="7" s="1"/>
  <c r="E33" i="7" s="1"/>
  <c r="K44" i="7"/>
  <c r="E46" i="7" s="1"/>
  <c r="E47" i="7" s="1"/>
  <c r="K58" i="7"/>
  <c r="E60" i="7" s="1"/>
  <c r="E61" i="7" s="1"/>
  <c r="I44" i="7"/>
  <c r="C46" i="7" s="1"/>
  <c r="C47" i="7" s="1"/>
  <c r="I58" i="7"/>
  <c r="C60" i="7" s="1"/>
  <c r="C61" i="7" s="1"/>
  <c r="J52" i="5"/>
  <c r="J55" i="5"/>
  <c r="I55" i="5"/>
  <c r="I57" i="5" s="1"/>
  <c r="I60" i="5" s="1"/>
  <c r="K55" i="5"/>
  <c r="K58" i="5" s="1"/>
  <c r="E60" i="5" s="1"/>
  <c r="E61" i="5" s="1"/>
  <c r="J56" i="5"/>
  <c r="J57" i="5" l="1"/>
  <c r="J60" i="5" s="1"/>
  <c r="J58" i="5"/>
  <c r="D60" i="5" s="1"/>
  <c r="D61" i="5" s="1"/>
  <c r="K57" i="5"/>
  <c r="K60" i="5" s="1"/>
  <c r="I58" i="5"/>
  <c r="C60" i="5" s="1"/>
  <c r="C61" i="5" s="1"/>
</calcChain>
</file>

<file path=xl/sharedStrings.xml><?xml version="1.0" encoding="utf-8"?>
<sst xmlns="http://schemas.openxmlformats.org/spreadsheetml/2006/main" count="340" uniqueCount="135">
  <si>
    <t>Software Technical Assessment</t>
  </si>
  <si>
    <t>Software Description</t>
  </si>
  <si>
    <t>Approval Date</t>
  </si>
  <si>
    <t>Assessed By</t>
  </si>
  <si>
    <t>Approved By</t>
  </si>
  <si>
    <t>Codes</t>
  </si>
  <si>
    <t>Assessment</t>
  </si>
  <si>
    <t>Pass/Fail</t>
  </si>
  <si>
    <t>Evidence</t>
  </si>
  <si>
    <t>A. Software Inspection</t>
  </si>
  <si>
    <t>Spreadsheet is clear and makes sense</t>
  </si>
  <si>
    <t>Pass</t>
  </si>
  <si>
    <t xml:space="preserve">There are instructions for use </t>
  </si>
  <si>
    <t>Instructions and data input appear on the visible portion of the first worksheet</t>
  </si>
  <si>
    <t>Data-entry fields are labeled and color coded (it is recommended to avoid red and green)</t>
  </si>
  <si>
    <t>The Standard Operating Procedure (SOP) used is clearly specified</t>
  </si>
  <si>
    <t>The number of digits to be rounded to is specified</t>
  </si>
  <si>
    <t>The user is warned/notified whenever data-entry fields are left blank</t>
  </si>
  <si>
    <t>Data-entry fields are “blank” when opened, preventing loss of old data and ensuring that old data is not used with the current calculations</t>
  </si>
  <si>
    <t>The software opens at the right location within the file</t>
  </si>
  <si>
    <t>Unused fields/cells are locked</t>
  </si>
  <si>
    <t>Rows/columns that the operator need not see are hidden</t>
  </si>
  <si>
    <t>N/A</t>
  </si>
  <si>
    <t>Unused sheets are removed</t>
  </si>
  <si>
    <t>Worksheets are named appropriately</t>
  </si>
  <si>
    <t>B. Mathematical Specification</t>
  </si>
  <si>
    <t>The correct SOP is used</t>
  </si>
  <si>
    <t>The formulae and methods chosen from that SOP are specified</t>
  </si>
  <si>
    <t>Sources and references for formulae are specified</t>
  </si>
  <si>
    <t>The chosen SOP, its methods, and its formulae, are appropriate to the level of precision/uncertainty</t>
  </si>
  <si>
    <t>C. Code review</t>
  </si>
  <si>
    <t>The formulae in the fields exactly match the SOP</t>
  </si>
  <si>
    <t>Repeated calculations appropriately reference the correct cells</t>
  </si>
  <si>
    <t>Calculations, when tested using standard data or reference test data, show appropriate accuracy</t>
  </si>
  <si>
    <t>Rounding is done at the appropriate locations in the file</t>
  </si>
  <si>
    <t>D. Numerical Stability</t>
  </si>
  <si>
    <t>Calculations are stable as determined by an evaluation that uses large numbers and small differences</t>
  </si>
  <si>
    <t>Fields, therefore their content, are categorized as “Number” and not “General” when appropriate, and vice versa</t>
  </si>
  <si>
    <t>“Number” cells are locked to a limited number of decimal places; this limit is appropriate to the values being used</t>
  </si>
  <si>
    <t>E. Component Testing</t>
  </si>
  <si>
    <t>Each macro used is functional</t>
  </si>
  <si>
    <t>Each command/button is functional</t>
  </si>
  <si>
    <t>Combinations of interdependent macros are functional</t>
  </si>
  <si>
    <t>Plotted graphs are accurate</t>
  </si>
  <si>
    <t>Worksheets/reports print properly, if needed to</t>
  </si>
  <si>
    <t>Conditional (color and non-color) formatting is functional</t>
  </si>
  <si>
    <t>F. Numerical Reference</t>
  </si>
  <si>
    <t>Look-up tables and lists match the latest calibration report.</t>
  </si>
  <si>
    <t>Uncertainties match the latest Scope</t>
  </si>
  <si>
    <t>Values that reference another workbook or spreadsheet are dated</t>
  </si>
  <si>
    <t>When a master list’s date is updated, the file references (A) an old value, (B) a default value, (C) displays zero or (D) an error message, as desired by the user</t>
  </si>
  <si>
    <t>G. Embedded Data Evaluation</t>
  </si>
  <si>
    <t>Embedded data (conversion factors, reference values, etc) is correct</t>
  </si>
  <si>
    <t>The evaluation of the embedded data is dated and documented</t>
  </si>
  <si>
    <t>H. Back-to-Back Testing</t>
  </si>
  <si>
    <t>Newer spreadsheets and older spreadsheets agree down to the level of intermediate calculations; this evaluation is dated and documented</t>
  </si>
  <si>
    <t>I. Analysis With Out Computer Assistance</t>
  </si>
  <si>
    <t>Hand calculations agree with those generated by the spreadsheet, or if they disagree, the differences are significantly smaller than the reported uncertainty</t>
  </si>
  <si>
    <t>J. Security</t>
  </si>
  <si>
    <t>Equation and calculation cells are protected against inadvertent editing</t>
  </si>
  <si>
    <t>Cells are locked in place; they cannot be moved/dragged</t>
  </si>
  <si>
    <t>Confidentiality of passwords is appropriate</t>
  </si>
  <si>
    <t>Files are backed up automatically</t>
  </si>
  <si>
    <t>Additional back-up is available at alternate facilities</t>
  </si>
  <si>
    <t>Files on network drives cannot be accidentally deleted</t>
  </si>
  <si>
    <t>SOP 49 Draft Version 1</t>
  </si>
  <si>
    <t>Disclaimer</t>
  </si>
  <si>
    <t>These spreadsheets are provided as a useful approach for metrology calculations according to the SOP represented here.  However, NIST OWM or any other organization involved in their development, collectively and individually, do not warrant this spreadsheets for any specific purpose, nor do they make any representations regarding their fitness for any use or purpose whatsoever.  Each user agrees to decide if, when and how to use the spreadsheets, does so at his or her sole risk, and is responsible to suitable and applicable verification prior to use.  When using the tools provided on the NIST OWM website, you agree that you are not entitled to rely on any information generated using these worksheets.  You further agree to hold NIST OWM, and any of their partners in the creation of the tools, harmless for loss you might suffer arising out of any inaccuracies in numbers generated by the worksheets.  Under no circumstances shall NIST OWM, or any of their partners that helped create the tools, be liable for any damages, including incidental, special or consequential damages, arising from the use of these spreadsheets or an inability to use them.</t>
  </si>
  <si>
    <t>If you distribute these tools through any means other than the NIST OWM website at www.nist.gov/labmetrology, you should check the website to ensure the tool being provided is the latest version available, and provide information to users on how to check for updates and revisions to the tools.</t>
  </si>
  <si>
    <t>Owner</t>
  </si>
  <si>
    <t>NIST Office of Weights and Measures</t>
  </si>
  <si>
    <t>Tab</t>
  </si>
  <si>
    <t>Change</t>
  </si>
  <si>
    <t>Date</t>
  </si>
  <si>
    <t>Initials</t>
  </si>
  <si>
    <t>All</t>
  </si>
  <si>
    <t>GH</t>
  </si>
  <si>
    <t>Original Files 5/2/2018</t>
  </si>
  <si>
    <t>Eqn. 1. Observed difference calculation, Option A.</t>
  </si>
  <si>
    <t xml:space="preserve">Eqn. 3. Calculation of the Unknown Correction. </t>
  </si>
  <si>
    <t>S (t)</t>
  </si>
  <si>
    <t>X (t)</t>
  </si>
  <si>
    <t>S (P)</t>
  </si>
  <si>
    <t>X (P)</t>
  </si>
  <si>
    <t>S (RH)</t>
  </si>
  <si>
    <t>X (RH)</t>
  </si>
  <si>
    <t>d (t)</t>
  </si>
  <si>
    <t>d (P)</t>
  </si>
  <si>
    <t>d (RH)</t>
  </si>
  <si>
    <t>Cx (t)</t>
  </si>
  <si>
    <t>MEAN</t>
  </si>
  <si>
    <t>STD DEV</t>
  </si>
  <si>
    <t>Observations</t>
  </si>
  <si>
    <t>Operator</t>
  </si>
  <si>
    <t>Laboratory Conditions</t>
  </si>
  <si>
    <t>Before</t>
  </si>
  <si>
    <t>After</t>
  </si>
  <si>
    <t>Date Range</t>
  </si>
  <si>
    <t>Temperature</t>
  </si>
  <si>
    <t>Pressure</t>
  </si>
  <si>
    <t>Degrees of Freedom</t>
  </si>
  <si>
    <t>Relative Humidity</t>
  </si>
  <si>
    <t>Standard(s) data:</t>
  </si>
  <si>
    <t>ID</t>
  </si>
  <si>
    <t xml:space="preserve">Measurement Units </t>
  </si>
  <si>
    <t>Expanded Unc:</t>
  </si>
  <si>
    <t>From cal. certificate</t>
  </si>
  <si>
    <t xml:space="preserve">Unc. </t>
  </si>
  <si>
    <t>Unc. Units</t>
  </si>
  <si>
    <t>Identification of the standards, serial number:</t>
  </si>
  <si>
    <t>Identification of the standards, calibration source:</t>
  </si>
  <si>
    <t>Identification of the standards, date of calibration:</t>
  </si>
  <si>
    <t xml:space="preserve">SOP 49, Standard Operating Procedure for Calibration of Environmental Monitoring Standards by Direct Comparison 
</t>
  </si>
  <si>
    <t>Instrument</t>
  </si>
  <si>
    <t>Cx (P)</t>
  </si>
  <si>
    <t>Cx (RH)</t>
  </si>
  <si>
    <r>
      <t>Laboratory data and conditions</t>
    </r>
    <r>
      <rPr>
        <sz val="9"/>
        <color theme="1"/>
        <rFont val="Calibri"/>
        <family val="2"/>
        <scheme val="minor"/>
      </rPr>
      <t>:</t>
    </r>
  </si>
  <si>
    <r>
      <t xml:space="preserve">Replicate standard deviation of the process, from standard deviation chart, </t>
    </r>
    <r>
      <rPr>
        <i/>
        <sz val="9"/>
        <color theme="1"/>
        <rFont val="Calibri"/>
        <family val="2"/>
        <scheme val="minor"/>
      </rPr>
      <t>s</t>
    </r>
    <r>
      <rPr>
        <i/>
        <vertAlign val="subscript"/>
        <sz val="9"/>
        <color theme="1"/>
        <rFont val="Calibri"/>
        <family val="2"/>
        <scheme val="minor"/>
      </rPr>
      <t>p</t>
    </r>
  </si>
  <si>
    <r>
      <t>Nominal</t>
    </r>
    <r>
      <rPr>
        <vertAlign val="superscript"/>
        <sz val="9"/>
        <color theme="1"/>
        <rFont val="Calibri"/>
        <family val="2"/>
        <scheme val="minor"/>
      </rPr>
      <t>a</t>
    </r>
    <r>
      <rPr>
        <sz val="9"/>
        <color theme="1"/>
        <rFont val="Calibri"/>
        <family val="2"/>
        <scheme val="minor"/>
      </rPr>
      <t xml:space="preserve"> </t>
    </r>
  </si>
  <si>
    <r>
      <t>Correction</t>
    </r>
    <r>
      <rPr>
        <vertAlign val="superscript"/>
        <sz val="9"/>
        <color theme="1"/>
        <rFont val="Calibri"/>
        <family val="2"/>
        <scheme val="minor"/>
      </rPr>
      <t>b</t>
    </r>
  </si>
  <si>
    <r>
      <t>k</t>
    </r>
    <r>
      <rPr>
        <sz val="9"/>
        <color theme="1"/>
        <rFont val="Calibri"/>
        <family val="2"/>
        <scheme val="minor"/>
      </rPr>
      <t xml:space="preserve"> factor</t>
    </r>
  </si>
  <si>
    <r>
      <t xml:space="preserve">S – </t>
    </r>
    <r>
      <rPr>
        <sz val="9"/>
        <color theme="1"/>
        <rFont val="Calibri"/>
        <family val="2"/>
        <scheme val="minor"/>
      </rPr>
      <t>temperature</t>
    </r>
  </si>
  <si>
    <r>
      <t xml:space="preserve">S – </t>
    </r>
    <r>
      <rPr>
        <sz val="9"/>
        <color theme="1"/>
        <rFont val="Calibri"/>
        <family val="2"/>
        <scheme val="minor"/>
      </rPr>
      <t>pressure</t>
    </r>
  </si>
  <si>
    <r>
      <t xml:space="preserve">S – </t>
    </r>
    <r>
      <rPr>
        <sz val="9"/>
        <color theme="1"/>
        <rFont val="Calibri"/>
        <family val="2"/>
        <scheme val="minor"/>
      </rPr>
      <t>relative humidity</t>
    </r>
  </si>
  <si>
    <r>
      <t xml:space="preserve">a </t>
    </r>
    <r>
      <rPr>
        <sz val="9"/>
        <color theme="1"/>
        <rFont val="Calibri"/>
        <family val="2"/>
        <scheme val="minor"/>
      </rPr>
      <t>selected reference value from the calibration certificate nearest to normal laboratory conditions.</t>
    </r>
    <r>
      <rPr>
        <vertAlign val="superscript"/>
        <sz val="9"/>
        <color theme="1"/>
        <rFont val="Calibri"/>
        <family val="2"/>
        <scheme val="minor"/>
      </rPr>
      <t xml:space="preserve"> </t>
    </r>
  </si>
  <si>
    <r>
      <t xml:space="preserve">b </t>
    </r>
    <r>
      <rPr>
        <sz val="9"/>
        <color theme="1"/>
        <rFont val="Calibri"/>
        <family val="2"/>
        <scheme val="minor"/>
      </rPr>
      <t>taking care to determine directionality as appropriate</t>
    </r>
  </si>
  <si>
    <t>u(s)</t>
  </si>
  <si>
    <t>s(p)</t>
  </si>
  <si>
    <t>2*RSS</t>
  </si>
  <si>
    <t>T</t>
  </si>
  <si>
    <t>P</t>
  </si>
  <si>
    <t>RH</t>
  </si>
  <si>
    <t>Updated SOP draft from 2018 RMAP Reviews</t>
  </si>
  <si>
    <t>Procedure</t>
  </si>
  <si>
    <t>Incomplete Uncertainty Estimate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</si>
</sst>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_);\(&quot;$&quot;#,##0\)"/>
    <numFmt numFmtId="164" formatCode="[$-409]mmmm\ d\,\ yyyy;@"/>
  </numFmts>
  <fonts count="22" x14ac:knownFonts="1">
    <font>
      <sz val="11"/>
      <color theme="1"/>
      <name val="Calibri"/>
      <family val="2"/>
      <scheme val="minor"/>
    </font>
    <font>
      <b/>
      <sz val="11"/>
      <color theme="1"/>
      <name val="Calibri"/>
      <family val="2"/>
      <scheme val="minor"/>
    </font>
    <font>
      <sz val="12"/>
      <color theme="1"/>
      <name val="Trebuchet MS"/>
      <family val="2"/>
    </font>
    <font>
      <sz val="12"/>
      <name val="Trebuchet MS"/>
      <family val="2"/>
    </font>
    <font>
      <sz val="10"/>
      <name val="Arial"/>
      <family val="2"/>
    </font>
    <font>
      <sz val="12"/>
      <name val="Times New Roman"/>
      <family val="1"/>
    </font>
    <font>
      <u/>
      <sz val="10"/>
      <color indexed="12"/>
      <name val="Arial"/>
      <family val="2"/>
    </font>
    <font>
      <sz val="16"/>
      <name val="Trebuchet MS"/>
      <family val="2"/>
    </font>
    <font>
      <sz val="12"/>
      <color theme="0"/>
      <name val="Trebuchet MS"/>
      <family val="2"/>
    </font>
    <font>
      <b/>
      <sz val="12"/>
      <color rgb="FF3F3F3F"/>
      <name val="Trebuchet MS"/>
      <family val="2"/>
    </font>
    <font>
      <sz val="12"/>
      <name val="Arial"/>
      <family val="2"/>
    </font>
    <font>
      <sz val="18"/>
      <name val="Arial"/>
      <family val="2"/>
    </font>
    <font>
      <u/>
      <sz val="11"/>
      <color theme="10"/>
      <name val="Calibri"/>
      <family val="2"/>
      <scheme val="minor"/>
    </font>
    <font>
      <sz val="12"/>
      <color theme="1"/>
      <name val="Calibri"/>
      <family val="2"/>
      <scheme val="minor"/>
    </font>
    <font>
      <b/>
      <sz val="11"/>
      <color rgb="FFFF0000"/>
      <name val="Calibri"/>
      <family val="2"/>
      <scheme val="minor"/>
    </font>
    <font>
      <b/>
      <sz val="12"/>
      <color rgb="FFFF0000"/>
      <name val="Times New Roman"/>
      <family val="1"/>
    </font>
    <font>
      <sz val="9"/>
      <color theme="1"/>
      <name val="Calibri"/>
      <family val="2"/>
      <scheme val="minor"/>
    </font>
    <font>
      <b/>
      <sz val="9"/>
      <color theme="1"/>
      <name val="Calibri"/>
      <family val="2"/>
      <scheme val="minor"/>
    </font>
    <font>
      <i/>
      <sz val="9"/>
      <color theme="1"/>
      <name val="Calibri"/>
      <family val="2"/>
      <scheme val="minor"/>
    </font>
    <font>
      <i/>
      <vertAlign val="subscript"/>
      <sz val="9"/>
      <color theme="1"/>
      <name val="Calibri"/>
      <family val="2"/>
      <scheme val="minor"/>
    </font>
    <font>
      <vertAlign val="superscript"/>
      <sz val="9"/>
      <color theme="1"/>
      <name val="Calibri"/>
      <family val="2"/>
      <scheme val="minor"/>
    </font>
    <font>
      <sz val="9"/>
      <color theme="1"/>
      <name val="Calibri"/>
      <family val="2"/>
    </font>
  </fonts>
  <fills count="35">
    <fill>
      <patternFill patternType="none"/>
    </fill>
    <fill>
      <patternFill patternType="gray125"/>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6"/>
      </patternFill>
    </fill>
    <fill>
      <patternFill patternType="solid">
        <fgColor indexed="53"/>
      </patternFill>
    </fill>
    <fill>
      <patternFill patternType="solid">
        <fgColor indexed="51"/>
      </patternFill>
    </fill>
    <fill>
      <patternFill patternType="solid">
        <fgColor indexed="54"/>
      </patternFill>
    </fill>
    <fill>
      <patternFill patternType="solid">
        <fgColor indexed="10"/>
      </patternFill>
    </fill>
    <fill>
      <patternFill patternType="solid">
        <fgColor theme="4" tint="0.79998168889431442"/>
        <bgColor indexed="64"/>
      </patternFill>
    </fill>
    <fill>
      <patternFill patternType="solid">
        <fgColor rgb="FFFFFFCC"/>
        <bgColor indexed="64"/>
      </patternFill>
    </fill>
  </fills>
  <borders count="55">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top style="double">
        <color indexed="24"/>
      </top>
      <bottom/>
      <diagonal/>
    </border>
    <border>
      <left style="double">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style="double">
        <color indexed="64"/>
      </right>
      <top style="hair">
        <color indexed="64"/>
      </top>
      <bottom style="double">
        <color indexed="64"/>
      </bottom>
      <diagonal/>
    </border>
    <border>
      <left style="hair">
        <color indexed="64"/>
      </left>
      <right style="double">
        <color indexed="64"/>
      </right>
      <top style="double">
        <color indexed="64"/>
      </top>
      <bottom style="double">
        <color indexed="64"/>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double">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bottom style="double">
        <color indexed="64"/>
      </bottom>
      <diagonal/>
    </border>
    <border>
      <left/>
      <right/>
      <top style="medium">
        <color indexed="64"/>
      </top>
      <bottom style="medium">
        <color indexed="64"/>
      </bottom>
      <diagonal/>
    </border>
    <border>
      <left style="double">
        <color indexed="64"/>
      </left>
      <right style="medium">
        <color indexed="64"/>
      </right>
      <top/>
      <bottom style="medium">
        <color indexed="64"/>
      </bottom>
      <diagonal/>
    </border>
    <border>
      <left/>
      <right style="medium">
        <color indexed="64"/>
      </right>
      <top/>
      <bottom style="medium">
        <color indexed="64"/>
      </bottom>
      <diagonal/>
    </border>
    <border>
      <left/>
      <right style="double">
        <color indexed="64"/>
      </right>
      <top/>
      <bottom style="medium">
        <color indexed="64"/>
      </bottom>
      <diagonal/>
    </border>
    <border>
      <left style="double">
        <color indexed="64"/>
      </left>
      <right style="medium">
        <color indexed="64"/>
      </right>
      <top/>
      <bottom style="double">
        <color indexed="64"/>
      </bottom>
      <diagonal/>
    </border>
    <border>
      <left/>
      <right style="medium">
        <color indexed="64"/>
      </right>
      <top/>
      <bottom style="double">
        <color indexed="64"/>
      </bottom>
      <diagonal/>
    </border>
    <border>
      <left style="double">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medium">
        <color indexed="64"/>
      </right>
      <top style="double">
        <color indexed="64"/>
      </top>
      <bottom/>
      <diagonal/>
    </border>
    <border>
      <left/>
      <right style="medium">
        <color indexed="64"/>
      </right>
      <top style="double">
        <color indexed="64"/>
      </top>
      <bottom/>
      <diagonal/>
    </border>
    <border>
      <left style="double">
        <color indexed="64"/>
      </left>
      <right/>
      <top/>
      <bottom style="medium">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style="double">
        <color indexed="64"/>
      </right>
      <top style="double">
        <color indexed="64"/>
      </top>
      <bottom/>
      <diagonal/>
    </border>
    <border>
      <left style="medium">
        <color indexed="64"/>
      </left>
      <right style="double">
        <color indexed="64"/>
      </right>
      <top/>
      <bottom style="double">
        <color indexed="64"/>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double">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s>
  <cellStyleXfs count="92">
    <xf numFmtId="0" fontId="0" fillId="0" borderId="0"/>
    <xf numFmtId="0" fontId="2" fillId="0" borderId="0"/>
    <xf numFmtId="0" fontId="2" fillId="4"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8" fillId="3" borderId="0" applyNumberFormat="0" applyBorder="0" applyAlignment="0" applyProtection="0"/>
    <xf numFmtId="0" fontId="8" fillId="6" borderId="0" applyNumberFormat="0" applyBorder="0" applyAlignment="0" applyProtection="0"/>
    <xf numFmtId="0" fontId="8" fillId="9"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8" borderId="0" applyNumberFormat="0" applyBorder="0" applyAlignment="0" applyProtection="0"/>
    <xf numFmtId="3" fontId="4" fillId="0" borderId="0" applyFont="0" applyFill="0" applyBorder="0" applyAlignment="0" applyProtection="0">
      <alignment vertical="top"/>
    </xf>
    <xf numFmtId="5" fontId="4" fillId="0" borderId="0" applyFont="0" applyFill="0" applyBorder="0" applyAlignment="0" applyProtection="0">
      <alignment vertical="top"/>
    </xf>
    <xf numFmtId="0" fontId="4" fillId="0" borderId="0" applyFont="0" applyFill="0" applyBorder="0" applyAlignment="0" applyProtection="0">
      <alignment vertical="top"/>
    </xf>
    <xf numFmtId="2" fontId="4" fillId="0" borderId="0" applyFont="0" applyFill="0" applyBorder="0" applyAlignment="0" applyProtection="0">
      <alignment vertical="top"/>
    </xf>
    <xf numFmtId="0" fontId="6" fillId="0" borderId="0" applyNumberFormat="0" applyFill="0" applyBorder="0" applyAlignment="0" applyProtection="0">
      <alignment vertical="top"/>
      <protection locked="0"/>
    </xf>
    <xf numFmtId="0" fontId="4" fillId="0" borderId="0"/>
    <xf numFmtId="0" fontId="4" fillId="0" borderId="0"/>
    <xf numFmtId="0" fontId="4" fillId="2" borderId="1" applyNumberFormat="0" applyFont="0" applyAlignment="0" applyProtection="0"/>
    <xf numFmtId="9" fontId="4" fillId="0" borderId="0" applyFont="0" applyFill="0" applyBorder="0" applyAlignment="0" applyProtection="0"/>
    <xf numFmtId="0" fontId="4" fillId="0" borderId="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5" borderId="0" applyNumberFormat="0" applyBorder="0" applyAlignment="0" applyProtection="0"/>
    <xf numFmtId="0" fontId="2" fillId="23"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3" fontId="4" fillId="0" borderId="0" applyFont="0" applyFill="0" applyBorder="0" applyAlignment="0" applyProtection="0">
      <alignment vertical="top"/>
    </xf>
    <xf numFmtId="3" fontId="4" fillId="0" borderId="0" applyFont="0" applyFill="0" applyBorder="0" applyAlignment="0" applyProtection="0">
      <alignment vertical="top"/>
    </xf>
    <xf numFmtId="3" fontId="4" fillId="0" borderId="0" applyFont="0" applyFill="0" applyBorder="0" applyAlignment="0" applyProtection="0">
      <alignment vertical="top"/>
    </xf>
    <xf numFmtId="5" fontId="4" fillId="0" borderId="0" applyFont="0" applyFill="0" applyBorder="0" applyAlignment="0" applyProtection="0">
      <alignment vertical="top"/>
    </xf>
    <xf numFmtId="5" fontId="4" fillId="0" borderId="0" applyFont="0" applyFill="0" applyBorder="0" applyAlignment="0" applyProtection="0">
      <alignment vertical="top"/>
    </xf>
    <xf numFmtId="5"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0" fontId="11" fillId="0" borderId="0" applyNumberFormat="0" applyFill="0" applyBorder="0" applyAlignment="0" applyProtection="0">
      <alignment vertical="top"/>
    </xf>
    <xf numFmtId="0" fontId="10" fillId="0" borderId="0" applyNumberFormat="0" applyFill="0" applyBorder="0" applyAlignment="0" applyProtection="0">
      <alignment vertical="top"/>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4" fillId="0" borderId="0"/>
    <xf numFmtId="0" fontId="4" fillId="0" borderId="0"/>
    <xf numFmtId="0" fontId="4" fillId="0" borderId="0"/>
    <xf numFmtId="0" fontId="3" fillId="0" borderId="0"/>
    <xf numFmtId="0" fontId="4" fillId="2" borderId="1" applyNumberFormat="0" applyFont="0" applyAlignment="0" applyProtection="0"/>
    <xf numFmtId="0" fontId="4" fillId="2" borderId="1"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15" applyNumberFormat="0" applyFont="0" applyFill="0" applyAlignment="0" applyProtection="0">
      <alignment vertical="top"/>
    </xf>
    <xf numFmtId="0" fontId="4" fillId="0" borderId="15" applyNumberFormat="0" applyFont="0" applyFill="0" applyAlignment="0" applyProtection="0">
      <alignment vertical="top"/>
    </xf>
    <xf numFmtId="0" fontId="4" fillId="0" borderId="15" applyNumberFormat="0" applyFont="0" applyFill="0" applyAlignment="0" applyProtection="0">
      <alignment vertical="top"/>
    </xf>
    <xf numFmtId="0" fontId="2" fillId="4"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8" fillId="3" borderId="0" applyNumberFormat="0" applyBorder="0" applyAlignment="0" applyProtection="0"/>
    <xf numFmtId="0" fontId="8" fillId="6" borderId="0" applyNumberFormat="0" applyBorder="0" applyAlignment="0" applyProtection="0"/>
    <xf numFmtId="0" fontId="8" fillId="9"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8" borderId="0" applyNumberFormat="0" applyBorder="0" applyAlignment="0" applyProtection="0"/>
    <xf numFmtId="0" fontId="12" fillId="0" borderId="0" applyNumberFormat="0" applyFill="0" applyBorder="0" applyAlignment="0" applyProtection="0"/>
  </cellStyleXfs>
  <cellXfs count="187">
    <xf numFmtId="0" fontId="0" fillId="0" borderId="0" xfId="0"/>
    <xf numFmtId="0" fontId="3" fillId="0" borderId="6" xfId="25" applyFont="1" applyBorder="1" applyAlignment="1">
      <alignment horizontal="center" vertical="top" wrapText="1"/>
    </xf>
    <xf numFmtId="0" fontId="3" fillId="0" borderId="7" xfId="25" applyFont="1" applyBorder="1" applyAlignment="1" applyProtection="1">
      <alignment horizontal="left" vertical="top" wrapText="1" indent="1"/>
      <protection locked="0"/>
    </xf>
    <xf numFmtId="164" fontId="3" fillId="0" borderId="6" xfId="25" applyNumberFormat="1" applyFont="1" applyBorder="1" applyAlignment="1" applyProtection="1">
      <alignment horizontal="left" vertical="top" indent="1"/>
      <protection locked="0"/>
    </xf>
    <xf numFmtId="0" fontId="3" fillId="0" borderId="6" xfId="25" applyFont="1" applyBorder="1" applyAlignment="1" applyProtection="1">
      <alignment horizontal="left" vertical="top" indent="1"/>
      <protection locked="0"/>
    </xf>
    <xf numFmtId="0" fontId="9" fillId="2" borderId="7" xfId="27" applyFont="1" applyBorder="1" applyAlignment="1">
      <alignment vertical="center"/>
    </xf>
    <xf numFmtId="0" fontId="9" fillId="2" borderId="6" xfId="27" applyFont="1" applyBorder="1" applyAlignment="1">
      <alignment vertical="center"/>
    </xf>
    <xf numFmtId="0" fontId="9" fillId="2" borderId="6" xfId="27" applyFont="1" applyBorder="1" applyAlignment="1">
      <alignment horizontal="center" vertical="top"/>
    </xf>
    <xf numFmtId="0" fontId="9" fillId="2" borderId="6" xfId="27" applyFont="1" applyBorder="1" applyAlignment="1">
      <alignment horizontal="left" vertical="center"/>
    </xf>
    <xf numFmtId="0" fontId="2" fillId="11" borderId="8" xfId="81" applyBorder="1" applyAlignment="1">
      <alignment vertical="top" wrapText="1"/>
    </xf>
    <xf numFmtId="0" fontId="2" fillId="11" borderId="9" xfId="81" applyBorder="1" applyAlignment="1" applyProtection="1">
      <alignment horizontal="center" vertical="top"/>
      <protection locked="0"/>
    </xf>
    <xf numFmtId="0" fontId="2" fillId="11" borderId="9" xfId="81" applyBorder="1" applyAlignment="1" applyProtection="1">
      <alignment horizontal="left" vertical="top" wrapText="1"/>
      <protection locked="0"/>
    </xf>
    <xf numFmtId="0" fontId="2" fillId="10" borderId="8" xfId="75" applyBorder="1" applyAlignment="1">
      <alignment vertical="top" wrapText="1"/>
    </xf>
    <xf numFmtId="0" fontId="2" fillId="10" borderId="9" xfId="75" applyBorder="1" applyAlignment="1" applyProtection="1">
      <alignment horizontal="center" vertical="top"/>
      <protection locked="0"/>
    </xf>
    <xf numFmtId="0" fontId="2" fillId="10" borderId="9" xfId="75" applyBorder="1" applyAlignment="1" applyProtection="1">
      <alignment horizontal="left" vertical="top" wrapText="1"/>
      <protection locked="0"/>
    </xf>
    <xf numFmtId="0" fontId="2" fillId="10" borderId="9" xfId="75" applyFont="1" applyBorder="1" applyAlignment="1" applyProtection="1">
      <alignment horizontal="left" vertical="top" wrapText="1"/>
      <protection locked="0"/>
    </xf>
    <xf numFmtId="0" fontId="2" fillId="11" borderId="10" xfId="81" applyBorder="1" applyAlignment="1">
      <alignment vertical="top" wrapText="1"/>
    </xf>
    <xf numFmtId="0" fontId="2" fillId="11" borderId="11" xfId="81" applyBorder="1" applyAlignment="1" applyProtection="1">
      <alignment horizontal="center" vertical="top"/>
      <protection locked="0"/>
    </xf>
    <xf numFmtId="0" fontId="2" fillId="11" borderId="11" xfId="81" applyBorder="1" applyAlignment="1" applyProtection="1">
      <alignment horizontal="left" vertical="top" wrapText="1"/>
      <protection locked="0"/>
    </xf>
    <xf numFmtId="0" fontId="2" fillId="14" borderId="8" xfId="82" applyBorder="1" applyAlignment="1">
      <alignment vertical="top" wrapText="1"/>
    </xf>
    <xf numFmtId="0" fontId="2" fillId="14" borderId="9" xfId="82" applyBorder="1" applyAlignment="1" applyProtection="1">
      <alignment horizontal="center" vertical="top"/>
      <protection locked="0"/>
    </xf>
    <xf numFmtId="0" fontId="2" fillId="14" borderId="9" xfId="82" applyFont="1" applyBorder="1" applyAlignment="1" applyProtection="1">
      <alignment horizontal="left" vertical="top" wrapText="1"/>
      <protection locked="0"/>
    </xf>
    <xf numFmtId="0" fontId="2" fillId="13" borderId="8" xfId="76" applyBorder="1" applyAlignment="1">
      <alignment vertical="top" wrapText="1"/>
    </xf>
    <xf numFmtId="0" fontId="2" fillId="13" borderId="9" xfId="76" applyBorder="1" applyAlignment="1" applyProtection="1">
      <alignment horizontal="center" vertical="top"/>
      <protection locked="0"/>
    </xf>
    <xf numFmtId="0" fontId="2" fillId="13" borderId="9" xfId="76" applyFont="1" applyBorder="1" applyAlignment="1" applyProtection="1">
      <alignment horizontal="left" vertical="top" wrapText="1"/>
      <protection locked="0"/>
    </xf>
    <xf numFmtId="0" fontId="2" fillId="14" borderId="9" xfId="82" applyBorder="1" applyAlignment="1" applyProtection="1">
      <alignment horizontal="left" vertical="top" wrapText="1"/>
      <protection locked="0"/>
    </xf>
    <xf numFmtId="0" fontId="2" fillId="20" borderId="8" xfId="84" applyBorder="1" applyAlignment="1">
      <alignment vertical="top" wrapText="1"/>
    </xf>
    <xf numFmtId="0" fontId="2" fillId="20" borderId="9" xfId="84" applyBorder="1" applyAlignment="1" applyProtection="1">
      <alignment horizontal="center" vertical="top"/>
      <protection locked="0"/>
    </xf>
    <xf numFmtId="0" fontId="2" fillId="20" borderId="9" xfId="84" applyBorder="1" applyAlignment="1" applyProtection="1">
      <alignment horizontal="left" vertical="top" wrapText="1"/>
      <protection locked="0"/>
    </xf>
    <xf numFmtId="0" fontId="2" fillId="19" borderId="8" xfId="78" applyBorder="1" applyAlignment="1">
      <alignment vertical="top" wrapText="1"/>
    </xf>
    <xf numFmtId="0" fontId="2" fillId="19" borderId="9" xfId="78" applyBorder="1" applyAlignment="1" applyProtection="1">
      <alignment horizontal="center" vertical="top"/>
      <protection locked="0"/>
    </xf>
    <xf numFmtId="0" fontId="2" fillId="19" borderId="9" xfId="78" applyBorder="1" applyAlignment="1" applyProtection="1">
      <alignment horizontal="left" vertical="top" wrapText="1"/>
      <protection locked="0"/>
    </xf>
    <xf numFmtId="0" fontId="2" fillId="20" borderId="9" xfId="84" applyFont="1" applyBorder="1" applyAlignment="1" applyProtection="1">
      <alignment horizontal="left" vertical="top" wrapText="1"/>
      <protection locked="0"/>
    </xf>
    <xf numFmtId="0" fontId="2" fillId="19" borderId="10" xfId="78" applyBorder="1" applyAlignment="1">
      <alignment vertical="top" wrapText="1"/>
    </xf>
    <xf numFmtId="0" fontId="2" fillId="19" borderId="11" xfId="78" applyBorder="1" applyAlignment="1" applyProtection="1">
      <alignment horizontal="left" vertical="top" wrapText="1"/>
      <protection locked="0"/>
    </xf>
    <xf numFmtId="0" fontId="2" fillId="17" borderId="12" xfId="83" applyBorder="1" applyAlignment="1">
      <alignment vertical="top" wrapText="1"/>
    </xf>
    <xf numFmtId="0" fontId="2" fillId="17" borderId="13" xfId="83" applyBorder="1" applyAlignment="1" applyProtection="1">
      <alignment horizontal="center" vertical="top"/>
      <protection locked="0"/>
    </xf>
    <xf numFmtId="0" fontId="2" fillId="17" borderId="13" xfId="83" applyBorder="1" applyAlignment="1" applyProtection="1">
      <alignment vertical="top" wrapText="1"/>
      <protection locked="0"/>
    </xf>
    <xf numFmtId="0" fontId="2" fillId="16" borderId="8" xfId="77" applyBorder="1" applyAlignment="1">
      <alignment vertical="top" wrapText="1"/>
    </xf>
    <xf numFmtId="0" fontId="2" fillId="16" borderId="9" xfId="77" applyBorder="1" applyAlignment="1" applyProtection="1">
      <alignment horizontal="center" vertical="top"/>
      <protection locked="0"/>
    </xf>
    <xf numFmtId="0" fontId="2" fillId="16" borderId="9" xfId="77" applyBorder="1" applyAlignment="1" applyProtection="1">
      <alignment vertical="top" wrapText="1"/>
      <protection locked="0"/>
    </xf>
    <xf numFmtId="0" fontId="2" fillId="17" borderId="10" xfId="83" applyBorder="1" applyAlignment="1">
      <alignment vertical="top" wrapText="1"/>
    </xf>
    <xf numFmtId="0" fontId="2" fillId="17" borderId="11" xfId="83" applyBorder="1" applyAlignment="1" applyProtection="1">
      <alignment horizontal="center" vertical="top"/>
      <protection locked="0"/>
    </xf>
    <xf numFmtId="0" fontId="2" fillId="17" borderId="11" xfId="83" applyBorder="1" applyAlignment="1" applyProtection="1">
      <alignment vertical="top" wrapText="1"/>
      <protection locked="0"/>
    </xf>
    <xf numFmtId="0" fontId="2" fillId="8" borderId="8" xfId="80" applyBorder="1" applyAlignment="1">
      <alignment vertical="top" wrapText="1"/>
    </xf>
    <xf numFmtId="0" fontId="2" fillId="8" borderId="9" xfId="80" applyBorder="1" applyAlignment="1" applyProtection="1">
      <alignment horizontal="center" vertical="top"/>
      <protection locked="0"/>
    </xf>
    <xf numFmtId="0" fontId="2" fillId="8" borderId="9" xfId="80" applyFont="1" applyBorder="1" applyAlignment="1" applyProtection="1">
      <alignment horizontal="left" vertical="top" wrapText="1"/>
      <protection locked="0"/>
    </xf>
    <xf numFmtId="0" fontId="2" fillId="7" borderId="8" xfId="74" applyBorder="1" applyAlignment="1">
      <alignment vertical="top" wrapText="1"/>
    </xf>
    <xf numFmtId="0" fontId="2" fillId="7" borderId="9" xfId="74" applyBorder="1" applyAlignment="1" applyProtection="1">
      <alignment horizontal="center" vertical="top"/>
      <protection locked="0"/>
    </xf>
    <xf numFmtId="0" fontId="2" fillId="7" borderId="9" xfId="74" applyBorder="1" applyAlignment="1" applyProtection="1">
      <alignment horizontal="left" vertical="top" wrapText="1"/>
      <protection locked="0"/>
    </xf>
    <xf numFmtId="0" fontId="2" fillId="8" borderId="9" xfId="80" applyBorder="1" applyAlignment="1" applyProtection="1">
      <alignment horizontal="left" vertical="top" wrapText="1"/>
      <protection locked="0"/>
    </xf>
    <xf numFmtId="0" fontId="2" fillId="7" borderId="10" xfId="74" applyBorder="1" applyAlignment="1">
      <alignment vertical="top" wrapText="1"/>
    </xf>
    <xf numFmtId="0" fontId="2" fillId="7" borderId="11" xfId="74" applyBorder="1" applyAlignment="1" applyProtection="1">
      <alignment horizontal="center" vertical="top"/>
      <protection locked="0"/>
    </xf>
    <xf numFmtId="0" fontId="2" fillId="7" borderId="11" xfId="74" applyBorder="1" applyAlignment="1" applyProtection="1">
      <alignment horizontal="left" vertical="top" wrapText="1"/>
      <protection locked="0"/>
    </xf>
    <xf numFmtId="0" fontId="2" fillId="5" borderId="12" xfId="79" applyBorder="1" applyAlignment="1">
      <alignment vertical="top" wrapText="1"/>
    </xf>
    <xf numFmtId="0" fontId="2" fillId="5" borderId="13" xfId="79" applyBorder="1" applyAlignment="1" applyProtection="1">
      <alignment horizontal="center" vertical="top"/>
      <protection locked="0"/>
    </xf>
    <xf numFmtId="0" fontId="2" fillId="5" borderId="9" xfId="79" applyBorder="1" applyAlignment="1" applyProtection="1">
      <alignment horizontal="left" vertical="top" wrapText="1"/>
      <protection locked="0"/>
    </xf>
    <xf numFmtId="0" fontId="2" fillId="4" borderId="8" xfId="73" applyBorder="1" applyAlignment="1">
      <alignment vertical="top" wrapText="1"/>
    </xf>
    <xf numFmtId="0" fontId="2" fillId="4" borderId="9" xfId="73" applyBorder="1" applyAlignment="1" applyProtection="1">
      <alignment horizontal="center" vertical="top"/>
      <protection locked="0"/>
    </xf>
    <xf numFmtId="0" fontId="2" fillId="4" borderId="9" xfId="73" applyBorder="1" applyAlignment="1" applyProtection="1">
      <alignment horizontal="left" vertical="top" wrapText="1"/>
      <protection locked="0"/>
    </xf>
    <xf numFmtId="0" fontId="2" fillId="5" borderId="8" xfId="79" applyBorder="1" applyAlignment="1">
      <alignment vertical="top" wrapText="1"/>
    </xf>
    <xf numFmtId="0" fontId="2" fillId="5" borderId="9" xfId="79" applyBorder="1" applyAlignment="1" applyProtection="1">
      <alignment horizontal="center" vertical="top"/>
      <protection locked="0"/>
    </xf>
    <xf numFmtId="0" fontId="2" fillId="4" borderId="10" xfId="73" applyBorder="1" applyAlignment="1">
      <alignment vertical="top" wrapText="1"/>
    </xf>
    <xf numFmtId="0" fontId="2" fillId="4" borderId="11" xfId="73" applyBorder="1" applyAlignment="1" applyProtection="1">
      <alignment horizontal="center" vertical="top"/>
      <protection locked="0"/>
    </xf>
    <xf numFmtId="0" fontId="2" fillId="4" borderId="11" xfId="73" applyBorder="1" applyAlignment="1" applyProtection="1">
      <alignment horizontal="left" vertical="top" wrapText="1"/>
      <protection locked="0"/>
    </xf>
    <xf numFmtId="0" fontId="2" fillId="10" borderId="10" xfId="75" applyBorder="1" applyAlignment="1">
      <alignment vertical="top" wrapText="1"/>
    </xf>
    <xf numFmtId="0" fontId="2" fillId="10" borderId="11" xfId="75" applyBorder="1" applyAlignment="1" applyProtection="1">
      <alignment horizontal="left" vertical="top" wrapText="1"/>
      <protection locked="0"/>
    </xf>
    <xf numFmtId="0" fontId="8" fillId="12" borderId="12" xfId="88" applyBorder="1" applyAlignment="1">
      <alignment horizontal="center" vertical="center" textRotation="90" wrapText="1"/>
    </xf>
    <xf numFmtId="0" fontId="2" fillId="14" borderId="7" xfId="82" applyBorder="1" applyAlignment="1">
      <alignment vertical="top" wrapText="1"/>
    </xf>
    <xf numFmtId="0" fontId="2" fillId="14" borderId="13" xfId="82" applyBorder="1" applyAlignment="1" applyProtection="1">
      <alignment horizontal="center" vertical="top"/>
      <protection locked="0"/>
    </xf>
    <xf numFmtId="0" fontId="2" fillId="14" borderId="13" xfId="82" applyBorder="1" applyAlignment="1" applyProtection="1">
      <alignment horizontal="left" vertical="top" wrapText="1"/>
      <protection locked="0"/>
    </xf>
    <xf numFmtId="0" fontId="8" fillId="18" borderId="7" xfId="90" applyBorder="1" applyAlignment="1">
      <alignment horizontal="center" vertical="center" textRotation="90" wrapText="1"/>
    </xf>
    <xf numFmtId="0" fontId="2" fillId="19" borderId="13" xfId="78" applyBorder="1" applyAlignment="1" applyProtection="1">
      <alignment horizontal="center" vertical="top"/>
      <protection locked="0"/>
    </xf>
    <xf numFmtId="0" fontId="2" fillId="19" borderId="6" xfId="78" applyBorder="1" applyAlignment="1" applyProtection="1">
      <alignment horizontal="left" vertical="top" wrapText="1"/>
      <protection locked="0"/>
    </xf>
    <xf numFmtId="0" fontId="2" fillId="17" borderId="9" xfId="83" applyBorder="1" applyAlignment="1" applyProtection="1">
      <alignment horizontal="left" vertical="top" wrapText="1"/>
      <protection locked="0"/>
    </xf>
    <xf numFmtId="0" fontId="2" fillId="16" borderId="9" xfId="77" applyBorder="1" applyAlignment="1" applyProtection="1">
      <alignment horizontal="left" vertical="top" wrapText="1"/>
      <protection locked="0"/>
    </xf>
    <xf numFmtId="0" fontId="2" fillId="17" borderId="8" xfId="83" applyBorder="1" applyAlignment="1">
      <alignment vertical="top" wrapText="1"/>
    </xf>
    <xf numFmtId="0" fontId="2" fillId="17" borderId="9" xfId="83" applyBorder="1" applyAlignment="1" applyProtection="1">
      <alignment horizontal="center" vertical="top"/>
      <protection locked="0"/>
    </xf>
    <xf numFmtId="0" fontId="2" fillId="16" borderId="9" xfId="77" applyFont="1" applyBorder="1" applyAlignment="1" applyProtection="1">
      <alignment horizontal="left" vertical="top" wrapText="1"/>
      <protection locked="0"/>
    </xf>
    <xf numFmtId="0" fontId="2" fillId="16" borderId="10" xfId="77" applyBorder="1" applyAlignment="1">
      <alignment vertical="top" wrapText="1"/>
    </xf>
    <xf numFmtId="0" fontId="2" fillId="16" borderId="11" xfId="77" applyBorder="1" applyAlignment="1" applyProtection="1">
      <alignment horizontal="center" vertical="top"/>
      <protection locked="0"/>
    </xf>
    <xf numFmtId="0" fontId="2" fillId="16" borderId="11" xfId="77" applyBorder="1" applyAlignment="1" applyProtection="1">
      <alignment horizontal="left" vertical="top" wrapText="1"/>
      <protection locked="0"/>
    </xf>
    <xf numFmtId="0" fontId="0" fillId="0" borderId="0" xfId="0"/>
    <xf numFmtId="0" fontId="0" fillId="0" borderId="0" xfId="0" applyAlignment="1" applyProtection="1"/>
    <xf numFmtId="0" fontId="15" fillId="0" borderId="0" xfId="0" applyFont="1" applyAlignment="1">
      <alignment vertical="top"/>
    </xf>
    <xf numFmtId="0" fontId="5" fillId="0" borderId="0" xfId="0" applyFont="1" applyAlignment="1" applyProtection="1">
      <alignment vertical="top"/>
    </xf>
    <xf numFmtId="0" fontId="0" fillId="0" borderId="0" xfId="0" applyAlignment="1" applyProtection="1">
      <alignment vertical="top"/>
    </xf>
    <xf numFmtId="0" fontId="0" fillId="0" borderId="0" xfId="0"/>
    <xf numFmtId="0" fontId="0" fillId="0" borderId="0" xfId="0" applyAlignment="1">
      <alignment horizontal="center"/>
    </xf>
    <xf numFmtId="0" fontId="0" fillId="0" borderId="0" xfId="0" applyFont="1"/>
    <xf numFmtId="0" fontId="1" fillId="0" borderId="30" xfId="0" applyFont="1" applyBorder="1" applyAlignment="1">
      <alignment horizontal="right"/>
    </xf>
    <xf numFmtId="0" fontId="0" fillId="0" borderId="29" xfId="0" applyBorder="1"/>
    <xf numFmtId="0" fontId="1" fillId="0" borderId="23" xfId="0" applyFont="1" applyBorder="1" applyAlignment="1">
      <alignment horizontal="center"/>
    </xf>
    <xf numFmtId="0" fontId="1" fillId="0" borderId="24" xfId="0" applyFont="1" applyBorder="1" applyAlignment="1">
      <alignment horizontal="center"/>
    </xf>
    <xf numFmtId="0" fontId="1" fillId="0" borderId="22" xfId="0" applyFont="1" applyBorder="1" applyAlignment="1">
      <alignment horizontal="center"/>
    </xf>
    <xf numFmtId="0" fontId="0" fillId="0" borderId="27" xfId="0" applyBorder="1" applyAlignment="1">
      <alignment horizontal="center"/>
    </xf>
    <xf numFmtId="0" fontId="0" fillId="0" borderId="5" xfId="0" applyBorder="1" applyAlignment="1">
      <alignment wrapText="1"/>
    </xf>
    <xf numFmtId="14" fontId="0" fillId="0" borderId="5" xfId="0" applyNumberFormat="1" applyBorder="1" applyAlignment="1">
      <alignment horizontal="center"/>
    </xf>
    <xf numFmtId="0" fontId="0" fillId="0" borderId="28" xfId="0" applyBorder="1" applyAlignment="1">
      <alignment horizontal="center"/>
    </xf>
    <xf numFmtId="0" fontId="0" fillId="0" borderId="19" xfId="0" applyBorder="1" applyAlignment="1">
      <alignment horizontal="center"/>
    </xf>
    <xf numFmtId="0" fontId="0" fillId="0" borderId="4" xfId="0" applyBorder="1" applyAlignment="1">
      <alignment wrapText="1"/>
    </xf>
    <xf numFmtId="14" fontId="0" fillId="0" borderId="4" xfId="0" applyNumberFormat="1" applyBorder="1" applyAlignment="1">
      <alignment horizontal="center"/>
    </xf>
    <xf numFmtId="0" fontId="0" fillId="0" borderId="20" xfId="0" applyBorder="1" applyAlignment="1">
      <alignment horizontal="center"/>
    </xf>
    <xf numFmtId="0" fontId="0" fillId="0" borderId="19" xfId="0" applyBorder="1" applyAlignment="1" applyProtection="1">
      <alignment horizontal="center"/>
      <protection locked="0"/>
    </xf>
    <xf numFmtId="0" fontId="0" fillId="0" borderId="4" xfId="0" applyBorder="1" applyAlignment="1" applyProtection="1">
      <alignment wrapText="1"/>
      <protection locked="0"/>
    </xf>
    <xf numFmtId="0" fontId="0" fillId="0" borderId="4"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25" xfId="0" applyBorder="1" applyAlignment="1" applyProtection="1">
      <alignment horizontal="center"/>
      <protection locked="0"/>
    </xf>
    <xf numFmtId="0" fontId="0" fillId="0" borderId="26" xfId="0" applyBorder="1" applyAlignment="1" applyProtection="1">
      <alignment wrapText="1"/>
      <protection locked="0"/>
    </xf>
    <xf numFmtId="0" fontId="0" fillId="0" borderId="26" xfId="0" applyBorder="1" applyAlignment="1" applyProtection="1">
      <alignment horizontal="center"/>
      <protection locked="0"/>
    </xf>
    <xf numFmtId="0" fontId="0" fillId="0" borderId="21" xfId="0" applyBorder="1" applyAlignment="1" applyProtection="1">
      <alignment horizontal="center"/>
      <protection locked="0"/>
    </xf>
    <xf numFmtId="0" fontId="1" fillId="0" borderId="0" xfId="0" applyFont="1"/>
    <xf numFmtId="0" fontId="1" fillId="0" borderId="0" xfId="0" applyFont="1" applyAlignment="1"/>
    <xf numFmtId="0" fontId="1" fillId="0" borderId="0" xfId="0" applyFont="1" applyAlignment="1">
      <alignment horizontal="center"/>
    </xf>
    <xf numFmtId="0" fontId="17" fillId="0" borderId="0" xfId="0" applyFont="1" applyAlignment="1">
      <alignment horizontal="justify" vertical="center"/>
    </xf>
    <xf numFmtId="0" fontId="16" fillId="0" borderId="38" xfId="0" applyFont="1" applyBorder="1" applyAlignment="1">
      <alignment horizontal="right" vertical="center" wrapText="1"/>
    </xf>
    <xf numFmtId="0" fontId="16" fillId="34" borderId="39" xfId="0" applyFont="1" applyFill="1" applyBorder="1" applyAlignment="1">
      <alignment horizontal="right" vertical="center" wrapText="1"/>
    </xf>
    <xf numFmtId="0" fontId="16" fillId="0" borderId="39" xfId="0" applyFont="1" applyBorder="1" applyAlignment="1">
      <alignment horizontal="right" vertical="center" wrapText="1"/>
    </xf>
    <xf numFmtId="0" fontId="16" fillId="0" borderId="39"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33" xfId="0" applyFont="1" applyBorder="1" applyAlignment="1">
      <alignment horizontal="right" vertical="center" wrapText="1"/>
    </xf>
    <xf numFmtId="0" fontId="16" fillId="34" borderId="34" xfId="0" applyFont="1" applyFill="1" applyBorder="1" applyAlignment="1">
      <alignment horizontal="right" vertical="center" wrapText="1"/>
    </xf>
    <xf numFmtId="0" fontId="16" fillId="0" borderId="34" xfId="0" applyFont="1" applyBorder="1" applyAlignment="1">
      <alignment horizontal="right" vertical="center" wrapText="1"/>
    </xf>
    <xf numFmtId="0" fontId="16" fillId="34" borderId="35" xfId="0" applyFont="1" applyFill="1" applyBorder="1" applyAlignment="1">
      <alignment horizontal="right" vertical="center" wrapText="1"/>
    </xf>
    <xf numFmtId="0" fontId="16" fillId="0" borderId="36" xfId="0" applyFont="1" applyBorder="1" applyAlignment="1">
      <alignment horizontal="right" vertical="center" wrapText="1"/>
    </xf>
    <xf numFmtId="0" fontId="16" fillId="34" borderId="37" xfId="0" applyFont="1" applyFill="1" applyBorder="1" applyAlignment="1">
      <alignment horizontal="right" vertical="center" wrapText="1"/>
    </xf>
    <xf numFmtId="0" fontId="16" fillId="0" borderId="37" xfId="0" applyFont="1" applyBorder="1" applyAlignment="1">
      <alignment horizontal="right" vertical="center" wrapText="1"/>
    </xf>
    <xf numFmtId="0" fontId="16" fillId="34" borderId="31" xfId="0" applyFont="1" applyFill="1" applyBorder="1" applyAlignment="1">
      <alignment horizontal="right" vertical="center" wrapText="1"/>
    </xf>
    <xf numFmtId="0" fontId="17" fillId="0" borderId="0" xfId="0" applyFont="1" applyAlignment="1">
      <alignment horizontal="left" vertical="center"/>
    </xf>
    <xf numFmtId="0" fontId="16" fillId="0" borderId="42" xfId="0" applyFont="1" applyBorder="1" applyAlignment="1">
      <alignment horizontal="center" vertical="center" wrapText="1"/>
    </xf>
    <xf numFmtId="0" fontId="16" fillId="0" borderId="37"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33" xfId="0" applyFont="1" applyBorder="1" applyAlignment="1">
      <alignment horizontal="right" vertical="center" wrapText="1"/>
    </xf>
    <xf numFmtId="0" fontId="16" fillId="34" borderId="34" xfId="0" applyFont="1" applyFill="1" applyBorder="1" applyAlignment="1">
      <alignment vertical="center" wrapText="1"/>
    </xf>
    <xf numFmtId="0" fontId="16" fillId="34" borderId="35" xfId="0" applyFont="1" applyFill="1" applyBorder="1" applyAlignment="1">
      <alignment vertical="center" wrapText="1"/>
    </xf>
    <xf numFmtId="0" fontId="0" fillId="0" borderId="0" xfId="0" applyFont="1" applyBorder="1"/>
    <xf numFmtId="0" fontId="13" fillId="0" borderId="0" xfId="0" applyFont="1" applyAlignment="1">
      <alignment vertical="center"/>
    </xf>
    <xf numFmtId="0" fontId="0" fillId="0" borderId="0" xfId="0" applyFont="1" applyFill="1" applyProtection="1">
      <protection locked="0"/>
    </xf>
    <xf numFmtId="0" fontId="0" fillId="34" borderId="29" xfId="0" applyFont="1" applyFill="1" applyBorder="1"/>
    <xf numFmtId="0" fontId="1" fillId="0" borderId="0" xfId="0" applyFont="1" applyAlignment="1">
      <alignment horizontal="right" vertical="center"/>
    </xf>
    <xf numFmtId="0" fontId="0" fillId="0" borderId="0" xfId="0" applyFont="1" applyFill="1"/>
    <xf numFmtId="0" fontId="0" fillId="34" borderId="16" xfId="0" applyFont="1" applyFill="1" applyBorder="1"/>
    <xf numFmtId="0" fontId="0" fillId="34" borderId="18" xfId="0" applyFont="1" applyFill="1" applyBorder="1" applyProtection="1">
      <protection locked="0"/>
    </xf>
    <xf numFmtId="0" fontId="0" fillId="34" borderId="17" xfId="0" applyFont="1" applyFill="1" applyBorder="1" applyProtection="1">
      <protection locked="0"/>
    </xf>
    <xf numFmtId="0" fontId="0" fillId="34" borderId="19" xfId="0" applyFont="1" applyFill="1" applyBorder="1"/>
    <xf numFmtId="0" fontId="0" fillId="34" borderId="4" xfId="0" applyFont="1" applyFill="1" applyBorder="1" applyProtection="1">
      <protection locked="0"/>
    </xf>
    <xf numFmtId="0" fontId="0" fillId="34" borderId="20" xfId="0" applyFont="1" applyFill="1" applyBorder="1" applyProtection="1">
      <protection locked="0"/>
    </xf>
    <xf numFmtId="0" fontId="0" fillId="34" borderId="25" xfId="0" applyFont="1" applyFill="1" applyBorder="1"/>
    <xf numFmtId="0" fontId="0" fillId="34" borderId="26" xfId="0" applyFont="1" applyFill="1" applyBorder="1" applyProtection="1">
      <protection locked="0"/>
    </xf>
    <xf numFmtId="0" fontId="0" fillId="34" borderId="21" xfId="0" applyFont="1" applyFill="1" applyBorder="1" applyProtection="1">
      <protection locked="0"/>
    </xf>
    <xf numFmtId="0" fontId="0" fillId="33" borderId="0" xfId="0" applyFont="1" applyFill="1"/>
    <xf numFmtId="0" fontId="21" fillId="34" borderId="34" xfId="0" applyFont="1" applyFill="1" applyBorder="1" applyAlignment="1">
      <alignment vertical="center" wrapText="1"/>
    </xf>
    <xf numFmtId="0" fontId="1" fillId="0" borderId="0" xfId="0" applyFont="1" applyAlignment="1">
      <alignment horizontal="right"/>
    </xf>
    <xf numFmtId="0" fontId="15" fillId="0" borderId="0" xfId="0" applyFont="1" applyAlignment="1">
      <alignment horizontal="left" wrapText="1"/>
    </xf>
    <xf numFmtId="0" fontId="14" fillId="0" borderId="0" xfId="0" applyFont="1" applyAlignment="1">
      <alignment horizontal="left" wrapText="1"/>
    </xf>
    <xf numFmtId="0" fontId="12" fillId="0" borderId="0" xfId="91" applyAlignment="1" applyProtection="1">
      <alignment horizontal="left" wrapText="1"/>
    </xf>
    <xf numFmtId="0" fontId="7" fillId="0" borderId="0" xfId="25" applyFont="1" applyAlignment="1">
      <alignment horizontal="center" vertical="center"/>
    </xf>
    <xf numFmtId="0" fontId="7" fillId="0" borderId="3" xfId="25" applyFont="1" applyBorder="1" applyAlignment="1">
      <alignment horizontal="center" vertical="center"/>
    </xf>
    <xf numFmtId="0" fontId="8" fillId="9" borderId="12" xfId="87" applyBorder="1" applyAlignment="1">
      <alignment horizontal="center" vertical="center" textRotation="90" wrapText="1"/>
    </xf>
    <xf numFmtId="0" fontId="8" fillId="9" borderId="10" xfId="87" applyBorder="1" applyAlignment="1">
      <alignment horizontal="center" vertical="center" textRotation="90" wrapText="1"/>
    </xf>
    <xf numFmtId="0" fontId="8" fillId="15" borderId="7" xfId="89" applyBorder="1" applyAlignment="1">
      <alignment horizontal="center" vertical="center" textRotation="90" wrapText="1"/>
    </xf>
    <xf numFmtId="0" fontId="8" fillId="9" borderId="7" xfId="87" applyBorder="1" applyAlignment="1">
      <alignment horizontal="center" vertical="center" textRotation="90" wrapText="1"/>
    </xf>
    <xf numFmtId="0" fontId="8" fillId="12" borderId="7" xfId="88" applyBorder="1" applyAlignment="1">
      <alignment horizontal="center" vertical="center" textRotation="90" wrapText="1"/>
    </xf>
    <xf numFmtId="0" fontId="8" fillId="18" borderId="7" xfId="90" applyBorder="1" applyAlignment="1">
      <alignment horizontal="center" vertical="center" textRotation="90" wrapText="1"/>
    </xf>
    <xf numFmtId="0" fontId="8" fillId="6" borderId="7" xfId="86" applyBorder="1" applyAlignment="1">
      <alignment horizontal="center" vertical="center" textRotation="90" wrapText="1"/>
    </xf>
    <xf numFmtId="0" fontId="8" fillId="3" borderId="7" xfId="85" applyBorder="1" applyAlignment="1">
      <alignment horizontal="center" vertical="center" textRotation="90" wrapText="1"/>
    </xf>
    <xf numFmtId="0" fontId="20" fillId="0" borderId="48" xfId="0" applyFont="1" applyBorder="1" applyAlignment="1">
      <alignment vertical="center" wrapText="1"/>
    </xf>
    <xf numFmtId="0" fontId="20" fillId="0" borderId="14" xfId="0" applyFont="1" applyBorder="1" applyAlignment="1">
      <alignment vertical="center" wrapText="1"/>
    </xf>
    <xf numFmtId="0" fontId="20" fillId="0" borderId="49" xfId="0" applyFont="1" applyBorder="1" applyAlignment="1">
      <alignment vertical="center" wrapText="1"/>
    </xf>
    <xf numFmtId="0" fontId="16" fillId="0" borderId="41"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45" xfId="0" applyFont="1" applyBorder="1" applyAlignment="1">
      <alignment horizontal="center" vertical="center" wrapText="1"/>
    </xf>
    <xf numFmtId="0" fontId="16" fillId="0" borderId="46" xfId="0" applyFont="1" applyBorder="1" applyAlignment="1">
      <alignment horizontal="center" vertical="center" wrapText="1"/>
    </xf>
    <xf numFmtId="0" fontId="16" fillId="0" borderId="47" xfId="0" applyFont="1" applyBorder="1" applyAlignment="1">
      <alignment horizontal="center" vertical="center" wrapText="1"/>
    </xf>
    <xf numFmtId="0" fontId="20" fillId="0" borderId="43" xfId="0" applyFont="1" applyBorder="1" applyAlignment="1">
      <alignment vertical="center" wrapText="1"/>
    </xf>
    <xf numFmtId="0" fontId="20" fillId="0" borderId="2" xfId="0" applyFont="1" applyBorder="1" applyAlignment="1">
      <alignment vertical="center" wrapText="1"/>
    </xf>
    <xf numFmtId="0" fontId="20" fillId="0" borderId="35" xfId="0" applyFont="1" applyBorder="1" applyAlignment="1">
      <alignment vertical="center" wrapText="1"/>
    </xf>
    <xf numFmtId="0" fontId="16" fillId="0" borderId="50" xfId="0" applyFont="1" applyBorder="1" applyAlignment="1">
      <alignment horizontal="right" vertical="center" wrapText="1"/>
    </xf>
    <xf numFmtId="0" fontId="16" fillId="0" borderId="32" xfId="0" applyFont="1" applyBorder="1" applyAlignment="1">
      <alignment horizontal="right" vertical="center" wrapText="1"/>
    </xf>
    <xf numFmtId="0" fontId="16" fillId="0" borderId="52" xfId="0" applyFont="1" applyBorder="1" applyAlignment="1">
      <alignment horizontal="right" vertical="center" wrapText="1"/>
    </xf>
    <xf numFmtId="0" fontId="16" fillId="0" borderId="53" xfId="0" applyFont="1" applyBorder="1" applyAlignment="1">
      <alignment horizontal="right" vertical="center" wrapText="1"/>
    </xf>
    <xf numFmtId="0" fontId="16" fillId="34" borderId="32" xfId="0" applyFont="1" applyFill="1" applyBorder="1" applyAlignment="1">
      <alignment horizontal="center" vertical="center" wrapText="1"/>
    </xf>
    <xf numFmtId="0" fontId="16" fillId="34" borderId="51" xfId="0" applyFont="1" applyFill="1" applyBorder="1" applyAlignment="1">
      <alignment horizontal="center" vertical="center" wrapText="1"/>
    </xf>
    <xf numFmtId="14" fontId="16" fillId="34" borderId="53" xfId="0" applyNumberFormat="1" applyFont="1" applyFill="1" applyBorder="1" applyAlignment="1">
      <alignment horizontal="center" vertical="center" wrapText="1"/>
    </xf>
    <xf numFmtId="0" fontId="16" fillId="34" borderId="53" xfId="0" applyFont="1" applyFill="1" applyBorder="1" applyAlignment="1">
      <alignment horizontal="center" vertical="center" wrapText="1"/>
    </xf>
    <xf numFmtId="0" fontId="16" fillId="34" borderId="54" xfId="0" applyFont="1" applyFill="1" applyBorder="1" applyAlignment="1">
      <alignment horizontal="center" vertical="center" wrapText="1"/>
    </xf>
  </cellXfs>
  <cellStyles count="92">
    <cellStyle name="20% - Accent1 2" xfId="30" xr:uid="{00000000-0005-0000-0000-000000000000}"/>
    <cellStyle name="20% - Accent1 3" xfId="2" xr:uid="{00000000-0005-0000-0000-000001000000}"/>
    <cellStyle name="20% - Accent1_Software V&amp;V" xfId="73" xr:uid="{00000000-0005-0000-0000-000002000000}"/>
    <cellStyle name="20% - Accent2 2" xfId="31" xr:uid="{00000000-0005-0000-0000-000003000000}"/>
    <cellStyle name="20% - Accent2 3" xfId="3" xr:uid="{00000000-0005-0000-0000-000004000000}"/>
    <cellStyle name="20% - Accent2_Software V&amp;V" xfId="74" xr:uid="{00000000-0005-0000-0000-000005000000}"/>
    <cellStyle name="20% - Accent3 2" xfId="32" xr:uid="{00000000-0005-0000-0000-000006000000}"/>
    <cellStyle name="20% - Accent3 3" xfId="4" xr:uid="{00000000-0005-0000-0000-000007000000}"/>
    <cellStyle name="20% - Accent3_Software V&amp;V" xfId="75" xr:uid="{00000000-0005-0000-0000-000008000000}"/>
    <cellStyle name="20% - Accent4 2" xfId="33" xr:uid="{00000000-0005-0000-0000-000009000000}"/>
    <cellStyle name="20% - Accent4 3" xfId="5" xr:uid="{00000000-0005-0000-0000-00000A000000}"/>
    <cellStyle name="20% - Accent4_Software V&amp;V" xfId="76" xr:uid="{00000000-0005-0000-0000-00000B000000}"/>
    <cellStyle name="20% - Accent5 2" xfId="6" xr:uid="{00000000-0005-0000-0000-00000C000000}"/>
    <cellStyle name="20% - Accent5_Software V&amp;V" xfId="77" xr:uid="{00000000-0005-0000-0000-00000D000000}"/>
    <cellStyle name="20% - Accent6 2" xfId="34" xr:uid="{00000000-0005-0000-0000-00000E000000}"/>
    <cellStyle name="20% - Accent6 3" xfId="7" xr:uid="{00000000-0005-0000-0000-00000F000000}"/>
    <cellStyle name="20% - Accent6_Software V&amp;V" xfId="78" xr:uid="{00000000-0005-0000-0000-000010000000}"/>
    <cellStyle name="40% - Accent1 2" xfId="35" xr:uid="{00000000-0005-0000-0000-000011000000}"/>
    <cellStyle name="40% - Accent1 3" xfId="8" xr:uid="{00000000-0005-0000-0000-000012000000}"/>
    <cellStyle name="40% - Accent1_Software V&amp;V" xfId="79" xr:uid="{00000000-0005-0000-0000-000013000000}"/>
    <cellStyle name="40% - Accent2 2" xfId="9" xr:uid="{00000000-0005-0000-0000-000014000000}"/>
    <cellStyle name="40% - Accent2_Software V&amp;V" xfId="80" xr:uid="{00000000-0005-0000-0000-000015000000}"/>
    <cellStyle name="40% - Accent3 2" xfId="36" xr:uid="{00000000-0005-0000-0000-000016000000}"/>
    <cellStyle name="40% - Accent3 3" xfId="10" xr:uid="{00000000-0005-0000-0000-000017000000}"/>
    <cellStyle name="40% - Accent3_Software V&amp;V" xfId="81" xr:uid="{00000000-0005-0000-0000-000018000000}"/>
    <cellStyle name="40% - Accent4 2" xfId="37" xr:uid="{00000000-0005-0000-0000-000019000000}"/>
    <cellStyle name="40% - Accent4 3" xfId="11" xr:uid="{00000000-0005-0000-0000-00001A000000}"/>
    <cellStyle name="40% - Accent4_Software V&amp;V" xfId="82" xr:uid="{00000000-0005-0000-0000-00001B000000}"/>
    <cellStyle name="40% - Accent5 2" xfId="38" xr:uid="{00000000-0005-0000-0000-00001C000000}"/>
    <cellStyle name="40% - Accent5 3" xfId="12" xr:uid="{00000000-0005-0000-0000-00001D000000}"/>
    <cellStyle name="40% - Accent5_Software V&amp;V" xfId="83" xr:uid="{00000000-0005-0000-0000-00001E000000}"/>
    <cellStyle name="40% - Accent6 2" xfId="39" xr:uid="{00000000-0005-0000-0000-00001F000000}"/>
    <cellStyle name="40% - Accent6 3" xfId="13" xr:uid="{00000000-0005-0000-0000-000020000000}"/>
    <cellStyle name="40% - Accent6_Software V&amp;V" xfId="84" xr:uid="{00000000-0005-0000-0000-000021000000}"/>
    <cellStyle name="Accent1 2" xfId="40" xr:uid="{00000000-0005-0000-0000-000022000000}"/>
    <cellStyle name="Accent1 3" xfId="14" xr:uid="{00000000-0005-0000-0000-000023000000}"/>
    <cellStyle name="Accent1_Software V&amp;V" xfId="85" xr:uid="{00000000-0005-0000-0000-000024000000}"/>
    <cellStyle name="Accent2 2" xfId="41" xr:uid="{00000000-0005-0000-0000-000025000000}"/>
    <cellStyle name="Accent2 3" xfId="15" xr:uid="{00000000-0005-0000-0000-000026000000}"/>
    <cellStyle name="Accent2_Software V&amp;V" xfId="86" xr:uid="{00000000-0005-0000-0000-000027000000}"/>
    <cellStyle name="Accent3 2" xfId="42" xr:uid="{00000000-0005-0000-0000-000028000000}"/>
    <cellStyle name="Accent3 3" xfId="16" xr:uid="{00000000-0005-0000-0000-000029000000}"/>
    <cellStyle name="Accent3_Software V&amp;V" xfId="87" xr:uid="{00000000-0005-0000-0000-00002A000000}"/>
    <cellStyle name="Accent4 2" xfId="43" xr:uid="{00000000-0005-0000-0000-00002B000000}"/>
    <cellStyle name="Accent4 3" xfId="17" xr:uid="{00000000-0005-0000-0000-00002C000000}"/>
    <cellStyle name="Accent4_Software V&amp;V" xfId="88" xr:uid="{00000000-0005-0000-0000-00002D000000}"/>
    <cellStyle name="Accent5 2" xfId="18" xr:uid="{00000000-0005-0000-0000-00002E000000}"/>
    <cellStyle name="Accent5_Software V&amp;V" xfId="89" xr:uid="{00000000-0005-0000-0000-00002F000000}"/>
    <cellStyle name="Accent6 2" xfId="44" xr:uid="{00000000-0005-0000-0000-000030000000}"/>
    <cellStyle name="Accent6 3" xfId="19" xr:uid="{00000000-0005-0000-0000-000031000000}"/>
    <cellStyle name="Accent6_Software V&amp;V" xfId="90" xr:uid="{00000000-0005-0000-0000-000032000000}"/>
    <cellStyle name="Comma0" xfId="20" xr:uid="{00000000-0005-0000-0000-000033000000}"/>
    <cellStyle name="Comma0 2" xfId="45" xr:uid="{00000000-0005-0000-0000-000034000000}"/>
    <cellStyle name="Comma0 3" xfId="46" xr:uid="{00000000-0005-0000-0000-000035000000}"/>
    <cellStyle name="Comma0 4" xfId="47" xr:uid="{00000000-0005-0000-0000-000036000000}"/>
    <cellStyle name="Currency0" xfId="21" xr:uid="{00000000-0005-0000-0000-000037000000}"/>
    <cellStyle name="Currency0 2" xfId="48" xr:uid="{00000000-0005-0000-0000-000038000000}"/>
    <cellStyle name="Currency0 3" xfId="49" xr:uid="{00000000-0005-0000-0000-000039000000}"/>
    <cellStyle name="Currency0 4" xfId="50" xr:uid="{00000000-0005-0000-0000-00003A000000}"/>
    <cellStyle name="Date" xfId="22" xr:uid="{00000000-0005-0000-0000-00003B000000}"/>
    <cellStyle name="Date 2" xfId="51" xr:uid="{00000000-0005-0000-0000-00003C000000}"/>
    <cellStyle name="Date 3" xfId="52" xr:uid="{00000000-0005-0000-0000-00003D000000}"/>
    <cellStyle name="Date 4" xfId="53" xr:uid="{00000000-0005-0000-0000-00003E000000}"/>
    <cellStyle name="Fixed" xfId="23" xr:uid="{00000000-0005-0000-0000-00003F000000}"/>
    <cellStyle name="Fixed 2" xfId="54" xr:uid="{00000000-0005-0000-0000-000040000000}"/>
    <cellStyle name="Fixed 3" xfId="55" xr:uid="{00000000-0005-0000-0000-000041000000}"/>
    <cellStyle name="Fixed 4" xfId="56" xr:uid="{00000000-0005-0000-0000-000042000000}"/>
    <cellStyle name="Heading 1 2" xfId="57" xr:uid="{00000000-0005-0000-0000-000043000000}"/>
    <cellStyle name="Heading 2 2" xfId="58" xr:uid="{00000000-0005-0000-0000-000044000000}"/>
    <cellStyle name="Hyperlink" xfId="91" builtinId="8"/>
    <cellStyle name="Hyperlink 2" xfId="24" xr:uid="{00000000-0005-0000-0000-000046000000}"/>
    <cellStyle name="Hyperlink 2 2" xfId="59" xr:uid="{00000000-0005-0000-0000-000047000000}"/>
    <cellStyle name="Hyperlink 2 3" xfId="60" xr:uid="{00000000-0005-0000-0000-000048000000}"/>
    <cellStyle name="Normal" xfId="0" builtinId="0"/>
    <cellStyle name="Normal 2" xfId="25" xr:uid="{00000000-0005-0000-0000-00004A000000}"/>
    <cellStyle name="Normal 2 2" xfId="61" xr:uid="{00000000-0005-0000-0000-00004B000000}"/>
    <cellStyle name="Normal 2 3" xfId="62" xr:uid="{00000000-0005-0000-0000-00004C000000}"/>
    <cellStyle name="Normal 3" xfId="26" xr:uid="{00000000-0005-0000-0000-00004D000000}"/>
    <cellStyle name="Normal 4" xfId="63" xr:uid="{00000000-0005-0000-0000-00004E000000}"/>
    <cellStyle name="Normal 5" xfId="64" xr:uid="{00000000-0005-0000-0000-00004F000000}"/>
    <cellStyle name="Normal 6" xfId="29" xr:uid="{00000000-0005-0000-0000-000050000000}"/>
    <cellStyle name="Normal 7" xfId="1" xr:uid="{00000000-0005-0000-0000-000051000000}"/>
    <cellStyle name="Note 2" xfId="27" xr:uid="{00000000-0005-0000-0000-000052000000}"/>
    <cellStyle name="Note 2 2" xfId="65" xr:uid="{00000000-0005-0000-0000-000053000000}"/>
    <cellStyle name="Note 2 3" xfId="66" xr:uid="{00000000-0005-0000-0000-000054000000}"/>
    <cellStyle name="Percent 2" xfId="28" xr:uid="{00000000-0005-0000-0000-000055000000}"/>
    <cellStyle name="Percent 2 2" xfId="67" xr:uid="{00000000-0005-0000-0000-000056000000}"/>
    <cellStyle name="Percent 2 3" xfId="68" xr:uid="{00000000-0005-0000-0000-000057000000}"/>
    <cellStyle name="Percent 3" xfId="69" xr:uid="{00000000-0005-0000-0000-000058000000}"/>
    <cellStyle name="Total 2" xfId="70" xr:uid="{00000000-0005-0000-0000-000059000000}"/>
    <cellStyle name="Total 3" xfId="71" xr:uid="{00000000-0005-0000-0000-00005A000000}"/>
    <cellStyle name="Total 4" xfId="72" xr:uid="{00000000-0005-0000-0000-00005B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161925</xdr:colOff>
          <xdr:row>1</xdr:row>
          <xdr:rowOff>161925</xdr:rowOff>
        </xdr:from>
        <xdr:to>
          <xdr:col>9</xdr:col>
          <xdr:colOff>504825</xdr:colOff>
          <xdr:row>41</xdr:row>
          <xdr:rowOff>85725</xdr:rowOff>
        </xdr:to>
        <xdr:sp macro="" textlink="">
          <xdr:nvSpPr>
            <xdr:cNvPr id="4099" name="Object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96913</xdr:colOff>
      <xdr:row>31</xdr:row>
      <xdr:rowOff>6212</xdr:rowOff>
    </xdr:from>
    <xdr:to>
      <xdr:col>7</xdr:col>
      <xdr:colOff>1071771</xdr:colOff>
      <xdr:row>32</xdr:row>
      <xdr:rowOff>0</xdr:rowOff>
    </xdr:to>
    <xdr:pic>
      <xdr:nvPicPr>
        <xdr:cNvPr id="3" name="Picture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57109" y="6441799"/>
          <a:ext cx="974858" cy="1842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183459</xdr:colOff>
      <xdr:row>45</xdr:row>
      <xdr:rowOff>14495</xdr:rowOff>
    </xdr:from>
    <xdr:to>
      <xdr:col>7</xdr:col>
      <xdr:colOff>939248</xdr:colOff>
      <xdr:row>46</xdr:row>
      <xdr:rowOff>4970</xdr:rowOff>
    </xdr:to>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043655" y="9382125"/>
          <a:ext cx="755789"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191741</xdr:colOff>
      <xdr:row>59</xdr:row>
      <xdr:rowOff>6212</xdr:rowOff>
    </xdr:from>
    <xdr:to>
      <xdr:col>7</xdr:col>
      <xdr:colOff>947530</xdr:colOff>
      <xdr:row>59</xdr:row>
      <xdr:rowOff>187187</xdr:rowOff>
    </xdr:to>
    <xdr:pic>
      <xdr:nvPicPr>
        <xdr:cNvPr id="7" name="Picture 6">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051937" y="12305886"/>
          <a:ext cx="755789"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0</xdr:colOff>
      <xdr:row>34</xdr:row>
      <xdr:rowOff>0</xdr:rowOff>
    </xdr:from>
    <xdr:to>
      <xdr:col>9</xdr:col>
      <xdr:colOff>447675</xdr:colOff>
      <xdr:row>34</xdr:row>
      <xdr:rowOff>200025</xdr:rowOff>
    </xdr:to>
    <xdr:pic>
      <xdr:nvPicPr>
        <xdr:cNvPr id="8" name="Picture 7">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039225" y="7229475"/>
          <a:ext cx="1057275"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0</xdr:colOff>
      <xdr:row>20</xdr:row>
      <xdr:rowOff>0</xdr:rowOff>
    </xdr:from>
    <xdr:to>
      <xdr:col>9</xdr:col>
      <xdr:colOff>447675</xdr:colOff>
      <xdr:row>20</xdr:row>
      <xdr:rowOff>200025</xdr:rowOff>
    </xdr:to>
    <xdr:pic>
      <xdr:nvPicPr>
        <xdr:cNvPr id="9" name="Picture 8">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039225" y="4295775"/>
          <a:ext cx="1057275"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0</xdr:colOff>
      <xdr:row>48</xdr:row>
      <xdr:rowOff>0</xdr:rowOff>
    </xdr:from>
    <xdr:to>
      <xdr:col>9</xdr:col>
      <xdr:colOff>447675</xdr:colOff>
      <xdr:row>48</xdr:row>
      <xdr:rowOff>200025</xdr:rowOff>
    </xdr:to>
    <xdr:pic>
      <xdr:nvPicPr>
        <xdr:cNvPr id="10" name="Picture 9">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039225" y="10182225"/>
          <a:ext cx="1057275"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96913</xdr:colOff>
      <xdr:row>31</xdr:row>
      <xdr:rowOff>6212</xdr:rowOff>
    </xdr:from>
    <xdr:to>
      <xdr:col>7</xdr:col>
      <xdr:colOff>1071771</xdr:colOff>
      <xdr:row>32</xdr:row>
      <xdr:rowOff>0</xdr:rowOff>
    </xdr:to>
    <xdr:pic>
      <xdr:nvPicPr>
        <xdr:cNvPr id="11" name="Picture 10">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45513" y="6587987"/>
          <a:ext cx="974858" cy="1842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183459</xdr:colOff>
      <xdr:row>45</xdr:row>
      <xdr:rowOff>14495</xdr:rowOff>
    </xdr:from>
    <xdr:to>
      <xdr:col>7</xdr:col>
      <xdr:colOff>939248</xdr:colOff>
      <xdr:row>46</xdr:row>
      <xdr:rowOff>4970</xdr:rowOff>
    </xdr:to>
    <xdr:pic>
      <xdr:nvPicPr>
        <xdr:cNvPr id="12" name="Picture 11">
          <a:extLst>
            <a:ext uri="{FF2B5EF4-FFF2-40B4-BE49-F238E27FC236}">
              <a16:creationId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032059" y="9348995"/>
          <a:ext cx="755789"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191741</xdr:colOff>
      <xdr:row>59</xdr:row>
      <xdr:rowOff>6212</xdr:rowOff>
    </xdr:from>
    <xdr:to>
      <xdr:col>7</xdr:col>
      <xdr:colOff>947530</xdr:colOff>
      <xdr:row>59</xdr:row>
      <xdr:rowOff>187187</xdr:rowOff>
    </xdr:to>
    <xdr:pic>
      <xdr:nvPicPr>
        <xdr:cNvPr id="13" name="Picture 12">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040341" y="12093437"/>
          <a:ext cx="755789"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96913</xdr:colOff>
      <xdr:row>31</xdr:row>
      <xdr:rowOff>6212</xdr:rowOff>
    </xdr:from>
    <xdr:to>
      <xdr:col>7</xdr:col>
      <xdr:colOff>1071771</xdr:colOff>
      <xdr:row>32</xdr:row>
      <xdr:rowOff>0</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45513" y="6587987"/>
          <a:ext cx="974858" cy="1842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183459</xdr:colOff>
      <xdr:row>45</xdr:row>
      <xdr:rowOff>14495</xdr:rowOff>
    </xdr:from>
    <xdr:to>
      <xdr:col>7</xdr:col>
      <xdr:colOff>939248</xdr:colOff>
      <xdr:row>46</xdr:row>
      <xdr:rowOff>4970</xdr:rowOff>
    </xdr:to>
    <xdr:pic>
      <xdr:nvPicPr>
        <xdr:cNvPr id="3" name="Picture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032059" y="9348995"/>
          <a:ext cx="755789"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191741</xdr:colOff>
      <xdr:row>59</xdr:row>
      <xdr:rowOff>6212</xdr:rowOff>
    </xdr:from>
    <xdr:to>
      <xdr:col>7</xdr:col>
      <xdr:colOff>947530</xdr:colOff>
      <xdr:row>59</xdr:row>
      <xdr:rowOff>187187</xdr:rowOff>
    </xdr:to>
    <xdr:pic>
      <xdr:nvPicPr>
        <xdr:cNvPr id="4" name="Picture 3">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040341" y="12093437"/>
          <a:ext cx="755789"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0</xdr:colOff>
      <xdr:row>34</xdr:row>
      <xdr:rowOff>0</xdr:rowOff>
    </xdr:from>
    <xdr:to>
      <xdr:col>9</xdr:col>
      <xdr:colOff>447675</xdr:colOff>
      <xdr:row>34</xdr:row>
      <xdr:rowOff>200025</xdr:rowOff>
    </xdr:to>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039225" y="7162800"/>
          <a:ext cx="1057275"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0</xdr:colOff>
      <xdr:row>20</xdr:row>
      <xdr:rowOff>0</xdr:rowOff>
    </xdr:from>
    <xdr:to>
      <xdr:col>9</xdr:col>
      <xdr:colOff>447675</xdr:colOff>
      <xdr:row>20</xdr:row>
      <xdr:rowOff>200025</xdr:rowOff>
    </xdr:to>
    <xdr:pic>
      <xdr:nvPicPr>
        <xdr:cNvPr id="6" name="Picture 5">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039225" y="4410075"/>
          <a:ext cx="1057275"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0</xdr:colOff>
      <xdr:row>48</xdr:row>
      <xdr:rowOff>0</xdr:rowOff>
    </xdr:from>
    <xdr:to>
      <xdr:col>9</xdr:col>
      <xdr:colOff>447675</xdr:colOff>
      <xdr:row>48</xdr:row>
      <xdr:rowOff>200025</xdr:rowOff>
    </xdr:to>
    <xdr:pic>
      <xdr:nvPicPr>
        <xdr:cNvPr id="7" name="Picture 6">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039225" y="9915525"/>
          <a:ext cx="1057275"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nist.gov/labmetrology"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
  <sheetViews>
    <sheetView workbookViewId="0">
      <selection activeCell="A6" sqref="A6"/>
    </sheetView>
  </sheetViews>
  <sheetFormatPr defaultRowHeight="15" x14ac:dyDescent="0.25"/>
  <sheetData>
    <row r="1" spans="1:11" x14ac:dyDescent="0.25">
      <c r="A1" s="82"/>
      <c r="B1" s="82"/>
      <c r="C1" s="82"/>
      <c r="D1" s="82"/>
      <c r="E1" s="82"/>
      <c r="F1" s="82"/>
      <c r="G1" s="82"/>
      <c r="H1" s="82"/>
      <c r="I1" s="82"/>
      <c r="J1" s="82"/>
      <c r="K1" s="82"/>
    </row>
    <row r="2" spans="1:11" ht="15.75" x14ac:dyDescent="0.25">
      <c r="A2" s="84" t="s">
        <v>66</v>
      </c>
      <c r="B2" s="85"/>
      <c r="C2" s="85"/>
      <c r="D2" s="85"/>
      <c r="E2" s="85"/>
      <c r="F2" s="85"/>
      <c r="G2" s="85"/>
      <c r="H2" s="85"/>
      <c r="I2" s="85"/>
      <c r="J2" s="85"/>
      <c r="K2" s="83"/>
    </row>
    <row r="3" spans="1:11" ht="198.75" customHeight="1" x14ac:dyDescent="0.25">
      <c r="A3" s="153" t="s">
        <v>67</v>
      </c>
      <c r="B3" s="154"/>
      <c r="C3" s="154"/>
      <c r="D3" s="154"/>
      <c r="E3" s="154"/>
      <c r="F3" s="154"/>
      <c r="G3" s="154"/>
      <c r="H3" s="154"/>
      <c r="I3" s="154"/>
      <c r="J3" s="154"/>
      <c r="K3" s="154"/>
    </row>
    <row r="4" spans="1:11" ht="15.75" x14ac:dyDescent="0.25">
      <c r="A4" s="86"/>
      <c r="B4" s="85"/>
      <c r="C4" s="85"/>
      <c r="D4" s="85"/>
      <c r="E4" s="85"/>
      <c r="F4" s="85"/>
      <c r="G4" s="85"/>
      <c r="H4" s="85"/>
      <c r="I4" s="85"/>
      <c r="J4" s="85"/>
      <c r="K4" s="83"/>
    </row>
    <row r="5" spans="1:11" ht="65.25" customHeight="1" x14ac:dyDescent="0.25">
      <c r="A5" s="155" t="s">
        <v>68</v>
      </c>
      <c r="B5" s="155"/>
      <c r="C5" s="155"/>
      <c r="D5" s="155"/>
      <c r="E5" s="155"/>
      <c r="F5" s="155"/>
      <c r="G5" s="155"/>
      <c r="H5" s="155"/>
      <c r="I5" s="155"/>
      <c r="J5" s="155"/>
      <c r="K5" s="83"/>
    </row>
    <row r="6" spans="1:11" x14ac:dyDescent="0.25">
      <c r="A6" s="82"/>
      <c r="B6" s="82"/>
      <c r="C6" s="82"/>
      <c r="D6" s="82"/>
      <c r="E6" s="82"/>
      <c r="F6" s="82"/>
      <c r="G6" s="82"/>
      <c r="H6" s="82"/>
      <c r="I6" s="82"/>
      <c r="J6" s="82"/>
      <c r="K6" s="82"/>
    </row>
  </sheetData>
  <mergeCells count="2">
    <mergeCell ref="A3:K3"/>
    <mergeCell ref="A5:J5"/>
  </mergeCells>
  <hyperlinks>
    <hyperlink ref="A5" r:id="rId1" display="http://www.nist.gov/labmetrology"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7"/>
  <sheetViews>
    <sheetView workbookViewId="0">
      <selection activeCell="A7" sqref="A7"/>
    </sheetView>
  </sheetViews>
  <sheetFormatPr defaultRowHeight="15" x14ac:dyDescent="0.25"/>
  <cols>
    <col min="1" max="4" width="31.28515625" customWidth="1"/>
  </cols>
  <sheetData>
    <row r="1" spans="1:4" ht="15.75" thickBot="1" x14ac:dyDescent="0.3">
      <c r="A1" s="88"/>
      <c r="B1" s="87"/>
      <c r="C1" s="88"/>
      <c r="D1" s="88"/>
    </row>
    <row r="2" spans="1:4" ht="16.5" thickTop="1" thickBot="1" x14ac:dyDescent="0.3">
      <c r="A2" s="90" t="s">
        <v>69</v>
      </c>
      <c r="B2" s="91" t="s">
        <v>70</v>
      </c>
      <c r="C2" s="88"/>
      <c r="D2" s="88"/>
    </row>
    <row r="3" spans="1:4" ht="16.5" thickTop="1" thickBot="1" x14ac:dyDescent="0.3">
      <c r="A3" s="88"/>
      <c r="B3" s="87"/>
      <c r="C3" s="88"/>
      <c r="D3" s="88"/>
    </row>
    <row r="4" spans="1:4" ht="16.5" thickTop="1" thickBot="1" x14ac:dyDescent="0.3">
      <c r="A4" s="92" t="s">
        <v>71</v>
      </c>
      <c r="B4" s="93" t="s">
        <v>72</v>
      </c>
      <c r="C4" s="93" t="s">
        <v>73</v>
      </c>
      <c r="D4" s="94" t="s">
        <v>74</v>
      </c>
    </row>
    <row r="5" spans="1:4" ht="15.75" thickTop="1" x14ac:dyDescent="0.25">
      <c r="A5" s="95" t="s">
        <v>75</v>
      </c>
      <c r="B5" s="96" t="s">
        <v>77</v>
      </c>
      <c r="C5" s="97">
        <v>43222</v>
      </c>
      <c r="D5" s="98" t="s">
        <v>76</v>
      </c>
    </row>
    <row r="6" spans="1:4" ht="30" x14ac:dyDescent="0.25">
      <c r="A6" s="99" t="s">
        <v>133</v>
      </c>
      <c r="B6" s="100" t="s">
        <v>132</v>
      </c>
      <c r="C6" s="101">
        <v>43383</v>
      </c>
      <c r="D6" s="102" t="s">
        <v>76</v>
      </c>
    </row>
    <row r="7" spans="1:4" x14ac:dyDescent="0.25">
      <c r="A7" s="103"/>
      <c r="B7" s="104"/>
      <c r="C7" s="105"/>
      <c r="D7" s="106"/>
    </row>
    <row r="8" spans="1:4" x14ac:dyDescent="0.25">
      <c r="A8" s="103"/>
      <c r="B8" s="104"/>
      <c r="C8" s="105"/>
      <c r="D8" s="106"/>
    </row>
    <row r="9" spans="1:4" x14ac:dyDescent="0.25">
      <c r="A9" s="103"/>
      <c r="B9" s="104"/>
      <c r="C9" s="105"/>
      <c r="D9" s="106"/>
    </row>
    <row r="10" spans="1:4" x14ac:dyDescent="0.25">
      <c r="A10" s="103"/>
      <c r="B10" s="104"/>
      <c r="C10" s="105"/>
      <c r="D10" s="106"/>
    </row>
    <row r="11" spans="1:4" x14ac:dyDescent="0.25">
      <c r="A11" s="103"/>
      <c r="B11" s="104"/>
      <c r="C11" s="105"/>
      <c r="D11" s="106"/>
    </row>
    <row r="12" spans="1:4" x14ac:dyDescent="0.25">
      <c r="A12" s="103"/>
      <c r="B12" s="104"/>
      <c r="C12" s="105"/>
      <c r="D12" s="106"/>
    </row>
    <row r="13" spans="1:4" x14ac:dyDescent="0.25">
      <c r="A13" s="103"/>
      <c r="B13" s="104"/>
      <c r="C13" s="105"/>
      <c r="D13" s="106"/>
    </row>
    <row r="14" spans="1:4" x14ac:dyDescent="0.25">
      <c r="A14" s="103"/>
      <c r="B14" s="104"/>
      <c r="C14" s="105"/>
      <c r="D14" s="106"/>
    </row>
    <row r="15" spans="1:4" x14ac:dyDescent="0.25">
      <c r="A15" s="103"/>
      <c r="B15" s="104"/>
      <c r="C15" s="105"/>
      <c r="D15" s="106"/>
    </row>
    <row r="16" spans="1:4" x14ac:dyDescent="0.25">
      <c r="A16" s="103"/>
      <c r="B16" s="104"/>
      <c r="C16" s="105"/>
      <c r="D16" s="106"/>
    </row>
    <row r="17" spans="1:4" x14ac:dyDescent="0.25">
      <c r="A17" s="103"/>
      <c r="B17" s="104"/>
      <c r="C17" s="105"/>
      <c r="D17" s="106"/>
    </row>
    <row r="18" spans="1:4" x14ac:dyDescent="0.25">
      <c r="A18" s="103"/>
      <c r="B18" s="104"/>
      <c r="C18" s="105"/>
      <c r="D18" s="106"/>
    </row>
    <row r="19" spans="1:4" x14ac:dyDescent="0.25">
      <c r="A19" s="103"/>
      <c r="B19" s="104"/>
      <c r="C19" s="105"/>
      <c r="D19" s="106"/>
    </row>
    <row r="20" spans="1:4" x14ac:dyDescent="0.25">
      <c r="A20" s="103"/>
      <c r="B20" s="104"/>
      <c r="C20" s="105"/>
      <c r="D20" s="106"/>
    </row>
    <row r="21" spans="1:4" x14ac:dyDescent="0.25">
      <c r="A21" s="103"/>
      <c r="B21" s="104"/>
      <c r="C21" s="105"/>
      <c r="D21" s="106"/>
    </row>
    <row r="22" spans="1:4" x14ac:dyDescent="0.25">
      <c r="A22" s="103"/>
      <c r="B22" s="104"/>
      <c r="C22" s="105"/>
      <c r="D22" s="106"/>
    </row>
    <row r="23" spans="1:4" x14ac:dyDescent="0.25">
      <c r="A23" s="103"/>
      <c r="B23" s="104"/>
      <c r="C23" s="105"/>
      <c r="D23" s="106"/>
    </row>
    <row r="24" spans="1:4" x14ac:dyDescent="0.25">
      <c r="A24" s="103"/>
      <c r="B24" s="104"/>
      <c r="C24" s="105"/>
      <c r="D24" s="106"/>
    </row>
    <row r="25" spans="1:4" x14ac:dyDescent="0.25">
      <c r="A25" s="103"/>
      <c r="B25" s="104"/>
      <c r="C25" s="105"/>
      <c r="D25" s="106"/>
    </row>
    <row r="26" spans="1:4" x14ac:dyDescent="0.25">
      <c r="A26" s="103"/>
      <c r="B26" s="104"/>
      <c r="C26" s="105"/>
      <c r="D26" s="106"/>
    </row>
    <row r="27" spans="1:4" x14ac:dyDescent="0.25">
      <c r="A27" s="103"/>
      <c r="B27" s="104"/>
      <c r="C27" s="105"/>
      <c r="D27" s="106"/>
    </row>
    <row r="28" spans="1:4" x14ac:dyDescent="0.25">
      <c r="A28" s="103"/>
      <c r="B28" s="104"/>
      <c r="C28" s="105"/>
      <c r="D28" s="106"/>
    </row>
    <row r="29" spans="1:4" x14ac:dyDescent="0.25">
      <c r="A29" s="103"/>
      <c r="B29" s="104"/>
      <c r="C29" s="105"/>
      <c r="D29" s="106"/>
    </row>
    <row r="30" spans="1:4" x14ac:dyDescent="0.25">
      <c r="A30" s="103"/>
      <c r="B30" s="104"/>
      <c r="C30" s="105"/>
      <c r="D30" s="106"/>
    </row>
    <row r="31" spans="1:4" x14ac:dyDescent="0.25">
      <c r="A31" s="103"/>
      <c r="B31" s="104"/>
      <c r="C31" s="105"/>
      <c r="D31" s="106"/>
    </row>
    <row r="32" spans="1:4" x14ac:dyDescent="0.25">
      <c r="A32" s="103"/>
      <c r="B32" s="104"/>
      <c r="C32" s="105"/>
      <c r="D32" s="106"/>
    </row>
    <row r="33" spans="1:4" x14ac:dyDescent="0.25">
      <c r="A33" s="103"/>
      <c r="B33" s="104"/>
      <c r="C33" s="105"/>
      <c r="D33" s="106"/>
    </row>
    <row r="34" spans="1:4" x14ac:dyDescent="0.25">
      <c r="A34" s="103"/>
      <c r="B34" s="104"/>
      <c r="C34" s="105"/>
      <c r="D34" s="106"/>
    </row>
    <row r="35" spans="1:4" x14ac:dyDescent="0.25">
      <c r="A35" s="103"/>
      <c r="B35" s="104"/>
      <c r="C35" s="105"/>
      <c r="D35" s="106"/>
    </row>
    <row r="36" spans="1:4" x14ac:dyDescent="0.25">
      <c r="A36" s="103"/>
      <c r="B36" s="104"/>
      <c r="C36" s="105"/>
      <c r="D36" s="106"/>
    </row>
    <row r="37" spans="1:4" x14ac:dyDescent="0.25">
      <c r="A37" s="103"/>
      <c r="B37" s="104"/>
      <c r="C37" s="105"/>
      <c r="D37" s="106"/>
    </row>
    <row r="38" spans="1:4" x14ac:dyDescent="0.25">
      <c r="A38" s="103"/>
      <c r="B38" s="104"/>
      <c r="C38" s="105"/>
      <c r="D38" s="106"/>
    </row>
    <row r="39" spans="1:4" x14ac:dyDescent="0.25">
      <c r="A39" s="103"/>
      <c r="B39" s="104"/>
      <c r="C39" s="105"/>
      <c r="D39" s="106"/>
    </row>
    <row r="40" spans="1:4" x14ac:dyDescent="0.25">
      <c r="A40" s="103"/>
      <c r="B40" s="104"/>
      <c r="C40" s="105"/>
      <c r="D40" s="106"/>
    </row>
    <row r="41" spans="1:4" x14ac:dyDescent="0.25">
      <c r="A41" s="103"/>
      <c r="B41" s="104"/>
      <c r="C41" s="105"/>
      <c r="D41" s="106"/>
    </row>
    <row r="42" spans="1:4" x14ac:dyDescent="0.25">
      <c r="A42" s="103"/>
      <c r="B42" s="104"/>
      <c r="C42" s="105"/>
      <c r="D42" s="106"/>
    </row>
    <row r="43" spans="1:4" x14ac:dyDescent="0.25">
      <c r="A43" s="103"/>
      <c r="B43" s="104"/>
      <c r="C43" s="105"/>
      <c r="D43" s="106"/>
    </row>
    <row r="44" spans="1:4" x14ac:dyDescent="0.25">
      <c r="A44" s="103"/>
      <c r="B44" s="104"/>
      <c r="C44" s="105"/>
      <c r="D44" s="106"/>
    </row>
    <row r="45" spans="1:4" x14ac:dyDescent="0.25">
      <c r="A45" s="103"/>
      <c r="B45" s="104"/>
      <c r="C45" s="105"/>
      <c r="D45" s="106"/>
    </row>
    <row r="46" spans="1:4" x14ac:dyDescent="0.25">
      <c r="A46" s="103"/>
      <c r="B46" s="104"/>
      <c r="C46" s="105"/>
      <c r="D46" s="106"/>
    </row>
    <row r="47" spans="1:4" x14ac:dyDescent="0.25">
      <c r="A47" s="103"/>
      <c r="B47" s="104"/>
      <c r="C47" s="105"/>
      <c r="D47" s="106"/>
    </row>
    <row r="48" spans="1:4" x14ac:dyDescent="0.25">
      <c r="A48" s="103"/>
      <c r="B48" s="104"/>
      <c r="C48" s="105"/>
      <c r="D48" s="106"/>
    </row>
    <row r="49" spans="1:4" x14ac:dyDescent="0.25">
      <c r="A49" s="103"/>
      <c r="B49" s="104"/>
      <c r="C49" s="105"/>
      <c r="D49" s="106"/>
    </row>
    <row r="50" spans="1:4" x14ac:dyDescent="0.25">
      <c r="A50" s="103"/>
      <c r="B50" s="104"/>
      <c r="C50" s="105"/>
      <c r="D50" s="106"/>
    </row>
    <row r="51" spans="1:4" x14ac:dyDescent="0.25">
      <c r="A51" s="103"/>
      <c r="B51" s="104"/>
      <c r="C51" s="105"/>
      <c r="D51" s="106"/>
    </row>
    <row r="52" spans="1:4" x14ac:dyDescent="0.25">
      <c r="A52" s="103"/>
      <c r="B52" s="104"/>
      <c r="C52" s="105"/>
      <c r="D52" s="106"/>
    </row>
    <row r="53" spans="1:4" x14ac:dyDescent="0.25">
      <c r="A53" s="103"/>
      <c r="B53" s="104"/>
      <c r="C53" s="105"/>
      <c r="D53" s="106"/>
    </row>
    <row r="54" spans="1:4" x14ac:dyDescent="0.25">
      <c r="A54" s="103"/>
      <c r="B54" s="104"/>
      <c r="C54" s="105"/>
      <c r="D54" s="106"/>
    </row>
    <row r="55" spans="1:4" x14ac:dyDescent="0.25">
      <c r="A55" s="103"/>
      <c r="B55" s="104"/>
      <c r="C55" s="105"/>
      <c r="D55" s="106"/>
    </row>
    <row r="56" spans="1:4" x14ac:dyDescent="0.25">
      <c r="A56" s="103"/>
      <c r="B56" s="104"/>
      <c r="C56" s="105"/>
      <c r="D56" s="106"/>
    </row>
    <row r="57" spans="1:4" ht="15.75" thickBot="1" x14ac:dyDescent="0.3">
      <c r="A57" s="107"/>
      <c r="B57" s="108"/>
      <c r="C57" s="109"/>
      <c r="D57" s="110"/>
    </row>
  </sheetData>
  <sheetProtection formatCells="0" formatColumns="0" formatRows="0"/>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election activeCell="L5" sqref="L5"/>
    </sheetView>
  </sheetViews>
  <sheetFormatPr defaultRowHeight="15" x14ac:dyDescent="0.25"/>
  <sheetData>
    <row r="1" spans="1:1" x14ac:dyDescent="0.25">
      <c r="A1" s="112" t="s">
        <v>112</v>
      </c>
    </row>
    <row r="2" spans="1:1" x14ac:dyDescent="0.25">
      <c r="A2" s="111"/>
    </row>
    <row r="3" spans="1:1" x14ac:dyDescent="0.25">
      <c r="A3" s="111"/>
    </row>
    <row r="4" spans="1:1" x14ac:dyDescent="0.25">
      <c r="A4" s="111"/>
    </row>
  </sheetData>
  <pageMargins left="0.7" right="0.7" top="0.75" bottom="0.75" header="0.3" footer="0.3"/>
  <pageSetup orientation="portrait" r:id="rId1"/>
  <drawing r:id="rId2"/>
  <legacyDrawing r:id="rId3"/>
  <oleObjects>
    <mc:AlternateContent xmlns:mc="http://schemas.openxmlformats.org/markup-compatibility/2006">
      <mc:Choice Requires="x14">
        <oleObject progId="Acrobat.Document.2017" shapeId="4099" r:id="rId4">
          <objectPr defaultSize="0" r:id="rId5">
            <anchor moveWithCells="1">
              <from>
                <xdr:col>0</xdr:col>
                <xdr:colOff>161925</xdr:colOff>
                <xdr:row>1</xdr:row>
                <xdr:rowOff>161925</xdr:rowOff>
              </from>
              <to>
                <xdr:col>9</xdr:col>
                <xdr:colOff>504825</xdr:colOff>
                <xdr:row>41</xdr:row>
                <xdr:rowOff>85725</xdr:rowOff>
              </to>
            </anchor>
          </objectPr>
        </oleObject>
      </mc:Choice>
      <mc:Fallback>
        <oleObject progId="Acrobat.Document.2017" shapeId="4099"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9"/>
  <sheetViews>
    <sheetView workbookViewId="0">
      <selection sqref="A1:D2"/>
    </sheetView>
  </sheetViews>
  <sheetFormatPr defaultColWidth="0" defaultRowHeight="15" x14ac:dyDescent="0.25"/>
  <cols>
    <col min="1" max="1" width="31.28515625" customWidth="1"/>
    <col min="2" max="2" width="73.140625" customWidth="1"/>
    <col min="3" max="3" width="20.140625" customWidth="1"/>
    <col min="4" max="4" width="52.85546875" customWidth="1"/>
    <col min="5" max="16384" width="9.140625" hidden="1"/>
  </cols>
  <sheetData>
    <row r="1" spans="1:4" x14ac:dyDescent="0.25">
      <c r="A1" s="156" t="s">
        <v>0</v>
      </c>
      <c r="B1" s="156"/>
      <c r="C1" s="156"/>
      <c r="D1" s="156"/>
    </row>
    <row r="2" spans="1:4" x14ac:dyDescent="0.25">
      <c r="A2" s="157"/>
      <c r="B2" s="157"/>
      <c r="C2" s="157"/>
      <c r="D2" s="157"/>
    </row>
    <row r="3" spans="1:4" ht="18" x14ac:dyDescent="0.25">
      <c r="A3" s="1" t="s">
        <v>1</v>
      </c>
      <c r="B3" s="2" t="s">
        <v>65</v>
      </c>
      <c r="C3" s="1" t="s">
        <v>2</v>
      </c>
      <c r="D3" s="3"/>
    </row>
    <row r="4" spans="1:4" ht="18" x14ac:dyDescent="0.25">
      <c r="A4" s="1" t="s">
        <v>3</v>
      </c>
      <c r="B4" s="2"/>
      <c r="C4" s="1" t="s">
        <v>4</v>
      </c>
      <c r="D4" s="4"/>
    </row>
    <row r="5" spans="1:4" ht="18" x14ac:dyDescent="0.25">
      <c r="A5" s="5" t="s">
        <v>5</v>
      </c>
      <c r="B5" s="6" t="s">
        <v>6</v>
      </c>
      <c r="C5" s="7" t="s">
        <v>7</v>
      </c>
      <c r="D5" s="8" t="s">
        <v>8</v>
      </c>
    </row>
    <row r="6" spans="1:4" ht="18" x14ac:dyDescent="0.25">
      <c r="A6" s="159" t="s">
        <v>9</v>
      </c>
      <c r="B6" s="9" t="s">
        <v>10</v>
      </c>
      <c r="C6" s="10" t="s">
        <v>11</v>
      </c>
      <c r="D6" s="11"/>
    </row>
    <row r="7" spans="1:4" ht="18" x14ac:dyDescent="0.25">
      <c r="A7" s="161"/>
      <c r="B7" s="12" t="s">
        <v>12</v>
      </c>
      <c r="C7" s="13" t="s">
        <v>11</v>
      </c>
      <c r="D7" s="14"/>
    </row>
    <row r="8" spans="1:4" ht="36" x14ac:dyDescent="0.25">
      <c r="A8" s="161"/>
      <c r="B8" s="9" t="s">
        <v>13</v>
      </c>
      <c r="C8" s="10" t="s">
        <v>11</v>
      </c>
      <c r="D8" s="11"/>
    </row>
    <row r="9" spans="1:4" ht="36" x14ac:dyDescent="0.25">
      <c r="A9" s="161"/>
      <c r="B9" s="12" t="s">
        <v>14</v>
      </c>
      <c r="C9" s="13" t="s">
        <v>11</v>
      </c>
      <c r="D9" s="14"/>
    </row>
    <row r="10" spans="1:4" ht="18" x14ac:dyDescent="0.25">
      <c r="A10" s="161"/>
      <c r="B10" s="9" t="s">
        <v>15</v>
      </c>
      <c r="C10" s="10" t="s">
        <v>11</v>
      </c>
      <c r="D10" s="11"/>
    </row>
    <row r="11" spans="1:4" ht="18" x14ac:dyDescent="0.25">
      <c r="A11" s="161"/>
      <c r="B11" s="12" t="s">
        <v>16</v>
      </c>
      <c r="C11" s="13" t="s">
        <v>11</v>
      </c>
      <c r="D11" s="15"/>
    </row>
    <row r="12" spans="1:4" ht="20.25" customHeight="1" x14ac:dyDescent="0.25">
      <c r="A12" s="161"/>
      <c r="B12" s="9" t="s">
        <v>17</v>
      </c>
      <c r="C12" s="10" t="s">
        <v>11</v>
      </c>
      <c r="D12" s="11"/>
    </row>
    <row r="13" spans="1:4" ht="54" x14ac:dyDescent="0.25">
      <c r="A13" s="161"/>
      <c r="B13" s="12" t="s">
        <v>18</v>
      </c>
      <c r="C13" s="13" t="s">
        <v>11</v>
      </c>
      <c r="D13" s="14"/>
    </row>
    <row r="14" spans="1:4" ht="18" x14ac:dyDescent="0.25">
      <c r="A14" s="161"/>
      <c r="B14" s="9" t="s">
        <v>19</v>
      </c>
      <c r="C14" s="10" t="s">
        <v>11</v>
      </c>
      <c r="D14" s="11"/>
    </row>
    <row r="15" spans="1:4" ht="18" x14ac:dyDescent="0.25">
      <c r="A15" s="161"/>
      <c r="B15" s="12" t="s">
        <v>20</v>
      </c>
      <c r="C15" s="13" t="s">
        <v>11</v>
      </c>
      <c r="D15" s="14"/>
    </row>
    <row r="16" spans="1:4" ht="18" x14ac:dyDescent="0.25">
      <c r="A16" s="161"/>
      <c r="B16" s="9" t="s">
        <v>21</v>
      </c>
      <c r="C16" s="10" t="s">
        <v>22</v>
      </c>
      <c r="D16" s="11"/>
    </row>
    <row r="17" spans="1:4" ht="18" x14ac:dyDescent="0.25">
      <c r="A17" s="161"/>
      <c r="B17" s="12" t="s">
        <v>23</v>
      </c>
      <c r="C17" s="13" t="s">
        <v>11</v>
      </c>
      <c r="D17" s="14"/>
    </row>
    <row r="18" spans="1:4" ht="18" x14ac:dyDescent="0.25">
      <c r="A18" s="161"/>
      <c r="B18" s="16" t="s">
        <v>24</v>
      </c>
      <c r="C18" s="17" t="s">
        <v>11</v>
      </c>
      <c r="D18" s="18"/>
    </row>
    <row r="19" spans="1:4" ht="18" x14ac:dyDescent="0.25">
      <c r="A19" s="162" t="s">
        <v>25</v>
      </c>
      <c r="B19" s="19" t="s">
        <v>26</v>
      </c>
      <c r="C19" s="20" t="s">
        <v>11</v>
      </c>
      <c r="D19" s="21"/>
    </row>
    <row r="20" spans="1:4" ht="18" x14ac:dyDescent="0.25">
      <c r="A20" s="162"/>
      <c r="B20" s="22" t="s">
        <v>27</v>
      </c>
      <c r="C20" s="23" t="s">
        <v>11</v>
      </c>
      <c r="D20" s="24"/>
    </row>
    <row r="21" spans="1:4" ht="18" x14ac:dyDescent="0.25">
      <c r="A21" s="162"/>
      <c r="B21" s="19" t="s">
        <v>28</v>
      </c>
      <c r="C21" s="20" t="s">
        <v>11</v>
      </c>
      <c r="D21" s="25"/>
    </row>
    <row r="22" spans="1:4" ht="36" x14ac:dyDescent="0.25">
      <c r="A22" s="162"/>
      <c r="B22" s="22" t="s">
        <v>29</v>
      </c>
      <c r="C22" s="23" t="s">
        <v>11</v>
      </c>
      <c r="D22" s="24"/>
    </row>
    <row r="23" spans="1:4" ht="18" x14ac:dyDescent="0.25">
      <c r="A23" s="163" t="s">
        <v>30</v>
      </c>
      <c r="B23" s="26" t="s">
        <v>31</v>
      </c>
      <c r="C23" s="27" t="s">
        <v>11</v>
      </c>
      <c r="D23" s="28"/>
    </row>
    <row r="24" spans="1:4" ht="18" x14ac:dyDescent="0.25">
      <c r="A24" s="163"/>
      <c r="B24" s="29" t="s">
        <v>32</v>
      </c>
      <c r="C24" s="30" t="s">
        <v>11</v>
      </c>
      <c r="D24" s="31"/>
    </row>
    <row r="25" spans="1:4" ht="36" x14ac:dyDescent="0.25">
      <c r="A25" s="163"/>
      <c r="B25" s="26" t="s">
        <v>33</v>
      </c>
      <c r="C25" s="27" t="s">
        <v>11</v>
      </c>
      <c r="D25" s="32"/>
    </row>
    <row r="26" spans="1:4" ht="18" x14ac:dyDescent="0.25">
      <c r="A26" s="163"/>
      <c r="B26" s="33" t="s">
        <v>34</v>
      </c>
      <c r="C26" s="30" t="s">
        <v>11</v>
      </c>
      <c r="D26" s="34"/>
    </row>
    <row r="27" spans="1:4" ht="36" x14ac:dyDescent="0.25">
      <c r="A27" s="160" t="s">
        <v>35</v>
      </c>
      <c r="B27" s="35" t="s">
        <v>36</v>
      </c>
      <c r="C27" s="36" t="s">
        <v>11</v>
      </c>
      <c r="D27" s="37"/>
    </row>
    <row r="28" spans="1:4" ht="36" x14ac:dyDescent="0.25">
      <c r="A28" s="160"/>
      <c r="B28" s="38" t="s">
        <v>37</v>
      </c>
      <c r="C28" s="39" t="s">
        <v>11</v>
      </c>
      <c r="D28" s="40"/>
    </row>
    <row r="29" spans="1:4" ht="36" x14ac:dyDescent="0.25">
      <c r="A29" s="160"/>
      <c r="B29" s="41" t="s">
        <v>38</v>
      </c>
      <c r="C29" s="42" t="s">
        <v>11</v>
      </c>
      <c r="D29" s="43"/>
    </row>
    <row r="30" spans="1:4" ht="18" x14ac:dyDescent="0.25">
      <c r="A30" s="164" t="s">
        <v>39</v>
      </c>
      <c r="B30" s="44" t="s">
        <v>40</v>
      </c>
      <c r="C30" s="45" t="s">
        <v>22</v>
      </c>
      <c r="D30" s="46"/>
    </row>
    <row r="31" spans="1:4" ht="18" x14ac:dyDescent="0.25">
      <c r="A31" s="164"/>
      <c r="B31" s="47" t="s">
        <v>41</v>
      </c>
      <c r="C31" s="48" t="s">
        <v>22</v>
      </c>
      <c r="D31" s="49"/>
    </row>
    <row r="32" spans="1:4" ht="18" x14ac:dyDescent="0.25">
      <c r="A32" s="164"/>
      <c r="B32" s="44" t="s">
        <v>42</v>
      </c>
      <c r="C32" s="45" t="s">
        <v>11</v>
      </c>
      <c r="D32" s="50"/>
    </row>
    <row r="33" spans="1:4" ht="18" x14ac:dyDescent="0.25">
      <c r="A33" s="164"/>
      <c r="B33" s="47" t="s">
        <v>43</v>
      </c>
      <c r="C33" s="48" t="s">
        <v>11</v>
      </c>
      <c r="D33" s="49"/>
    </row>
    <row r="34" spans="1:4" ht="18" x14ac:dyDescent="0.25">
      <c r="A34" s="164"/>
      <c r="B34" s="44" t="s">
        <v>44</v>
      </c>
      <c r="C34" s="45" t="s">
        <v>11</v>
      </c>
      <c r="D34" s="50"/>
    </row>
    <row r="35" spans="1:4" ht="18" x14ac:dyDescent="0.25">
      <c r="A35" s="164"/>
      <c r="B35" s="51" t="s">
        <v>45</v>
      </c>
      <c r="C35" s="52" t="s">
        <v>11</v>
      </c>
      <c r="D35" s="53"/>
    </row>
    <row r="36" spans="1:4" ht="18" x14ac:dyDescent="0.25">
      <c r="A36" s="165" t="s">
        <v>46</v>
      </c>
      <c r="B36" s="54" t="s">
        <v>47</v>
      </c>
      <c r="C36" s="55" t="s">
        <v>11</v>
      </c>
      <c r="D36" s="56"/>
    </row>
    <row r="37" spans="1:4" ht="18" x14ac:dyDescent="0.25">
      <c r="A37" s="165"/>
      <c r="B37" s="57" t="s">
        <v>48</v>
      </c>
      <c r="C37" s="58" t="s">
        <v>11</v>
      </c>
      <c r="D37" s="59"/>
    </row>
    <row r="38" spans="1:4" ht="18" x14ac:dyDescent="0.25">
      <c r="A38" s="165"/>
      <c r="B38" s="60" t="s">
        <v>49</v>
      </c>
      <c r="C38" s="61" t="s">
        <v>22</v>
      </c>
      <c r="D38" s="56"/>
    </row>
    <row r="39" spans="1:4" ht="54" x14ac:dyDescent="0.25">
      <c r="A39" s="165"/>
      <c r="B39" s="62" t="s">
        <v>50</v>
      </c>
      <c r="C39" s="63" t="s">
        <v>22</v>
      </c>
      <c r="D39" s="64"/>
    </row>
    <row r="40" spans="1:4" ht="36" x14ac:dyDescent="0.25">
      <c r="A40" s="158" t="s">
        <v>51</v>
      </c>
      <c r="B40" s="9" t="s">
        <v>52</v>
      </c>
      <c r="C40" s="10" t="s">
        <v>11</v>
      </c>
      <c r="D40" s="11"/>
    </row>
    <row r="41" spans="1:4" ht="18" x14ac:dyDescent="0.25">
      <c r="A41" s="159"/>
      <c r="B41" s="65" t="s">
        <v>53</v>
      </c>
      <c r="C41" s="13" t="s">
        <v>11</v>
      </c>
      <c r="D41" s="66"/>
    </row>
    <row r="42" spans="1:4" ht="90.75" x14ac:dyDescent="0.25">
      <c r="A42" s="67" t="s">
        <v>54</v>
      </c>
      <c r="B42" s="68" t="s">
        <v>55</v>
      </c>
      <c r="C42" s="69" t="s">
        <v>11</v>
      </c>
      <c r="D42" s="70"/>
    </row>
    <row r="43" spans="1:4" ht="168" x14ac:dyDescent="0.25">
      <c r="A43" s="71" t="s">
        <v>56</v>
      </c>
      <c r="B43" s="29" t="s">
        <v>57</v>
      </c>
      <c r="C43" s="72" t="s">
        <v>22</v>
      </c>
      <c r="D43" s="73"/>
    </row>
    <row r="44" spans="1:4" ht="36" x14ac:dyDescent="0.25">
      <c r="A44" s="160" t="s">
        <v>58</v>
      </c>
      <c r="B44" s="35" t="s">
        <v>59</v>
      </c>
      <c r="C44" s="36" t="s">
        <v>11</v>
      </c>
      <c r="D44" s="74"/>
    </row>
    <row r="45" spans="1:4" ht="18" x14ac:dyDescent="0.25">
      <c r="A45" s="160"/>
      <c r="B45" s="38" t="s">
        <v>60</v>
      </c>
      <c r="C45" s="39" t="s">
        <v>11</v>
      </c>
      <c r="D45" s="75"/>
    </row>
    <row r="46" spans="1:4" ht="18" x14ac:dyDescent="0.25">
      <c r="A46" s="160"/>
      <c r="B46" s="76" t="s">
        <v>61</v>
      </c>
      <c r="C46" s="77" t="s">
        <v>11</v>
      </c>
      <c r="D46" s="74"/>
    </row>
    <row r="47" spans="1:4" ht="18" x14ac:dyDescent="0.25">
      <c r="A47" s="160"/>
      <c r="B47" s="38" t="s">
        <v>62</v>
      </c>
      <c r="C47" s="39" t="s">
        <v>11</v>
      </c>
      <c r="D47" s="78"/>
    </row>
    <row r="48" spans="1:4" ht="18" x14ac:dyDescent="0.25">
      <c r="A48" s="160"/>
      <c r="B48" s="76" t="s">
        <v>63</v>
      </c>
      <c r="C48" s="77" t="s">
        <v>11</v>
      </c>
      <c r="D48" s="74"/>
    </row>
    <row r="49" spans="1:4" ht="18" x14ac:dyDescent="0.25">
      <c r="A49" s="160"/>
      <c r="B49" s="79" t="s">
        <v>64</v>
      </c>
      <c r="C49" s="80" t="s">
        <v>11</v>
      </c>
      <c r="D49" s="81"/>
    </row>
  </sheetData>
  <mergeCells count="9">
    <mergeCell ref="A1:D2"/>
    <mergeCell ref="A40:A41"/>
    <mergeCell ref="A44:A49"/>
    <mergeCell ref="A6:A18"/>
    <mergeCell ref="A19:A22"/>
    <mergeCell ref="A23:A26"/>
    <mergeCell ref="A27:A29"/>
    <mergeCell ref="A30:A35"/>
    <mergeCell ref="A36:A3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68"/>
  <sheetViews>
    <sheetView topLeftCell="A46" zoomScaleNormal="100" workbookViewId="0">
      <selection activeCell="B58" sqref="B58"/>
    </sheetView>
  </sheetViews>
  <sheetFormatPr defaultColWidth="0" defaultRowHeight="15" zeroHeight="1" x14ac:dyDescent="0.25"/>
  <cols>
    <col min="1" max="1" width="3.140625" customWidth="1"/>
    <col min="2" max="2" width="25.28515625" customWidth="1"/>
    <col min="3" max="8" width="17.85546875" customWidth="1"/>
    <col min="9" max="11" width="9.140625" customWidth="1"/>
    <col min="12" max="13" width="0" hidden="1" customWidth="1"/>
    <col min="14" max="16384" width="9.140625" hidden="1"/>
  </cols>
  <sheetData>
    <row r="1" spans="1:11" s="87" customFormat="1" x14ac:dyDescent="0.25">
      <c r="A1" s="89"/>
      <c r="B1" s="112" t="s">
        <v>112</v>
      </c>
      <c r="C1" s="89"/>
      <c r="D1" s="89"/>
      <c r="E1" s="89"/>
      <c r="F1" s="89"/>
      <c r="G1" s="89"/>
      <c r="H1" s="89"/>
      <c r="I1" s="89"/>
      <c r="J1" s="89"/>
      <c r="K1" s="89"/>
    </row>
    <row r="2" spans="1:11" s="87" customFormat="1" ht="15.75" thickBot="1" x14ac:dyDescent="0.3">
      <c r="A2" s="89"/>
      <c r="B2" s="114" t="s">
        <v>116</v>
      </c>
      <c r="C2" s="89"/>
      <c r="D2" s="89"/>
      <c r="E2" s="89"/>
      <c r="F2" s="89"/>
      <c r="G2" s="89"/>
      <c r="H2" s="89"/>
      <c r="I2" s="89"/>
      <c r="J2" s="89"/>
      <c r="K2" s="89"/>
    </row>
    <row r="3" spans="1:11" s="87" customFormat="1" ht="25.5" thickTop="1" thickBot="1" x14ac:dyDescent="0.3">
      <c r="A3" s="89"/>
      <c r="B3" s="115" t="s">
        <v>93</v>
      </c>
      <c r="C3" s="116"/>
      <c r="D3" s="117" t="s">
        <v>94</v>
      </c>
      <c r="E3" s="118" t="s">
        <v>95</v>
      </c>
      <c r="F3" s="119" t="s">
        <v>96</v>
      </c>
      <c r="G3" s="89"/>
      <c r="H3" s="89"/>
      <c r="I3" s="89"/>
      <c r="J3" s="89"/>
      <c r="K3" s="89"/>
    </row>
    <row r="4" spans="1:11" s="87" customFormat="1" ht="15.75" thickBot="1" x14ac:dyDescent="0.3">
      <c r="A4" s="89"/>
      <c r="B4" s="120" t="s">
        <v>97</v>
      </c>
      <c r="C4" s="121"/>
      <c r="D4" s="122" t="s">
        <v>98</v>
      </c>
      <c r="E4" s="121"/>
      <c r="F4" s="123"/>
      <c r="G4" s="89"/>
      <c r="H4" s="89"/>
      <c r="I4" s="89"/>
      <c r="J4" s="89"/>
      <c r="K4" s="89"/>
    </row>
    <row r="5" spans="1:11" s="87" customFormat="1" ht="38.25" thickBot="1" x14ac:dyDescent="0.3">
      <c r="A5" s="89"/>
      <c r="B5" s="120" t="s">
        <v>117</v>
      </c>
      <c r="C5" s="121"/>
      <c r="D5" s="122" t="s">
        <v>99</v>
      </c>
      <c r="E5" s="121"/>
      <c r="F5" s="123"/>
      <c r="G5" s="89"/>
      <c r="H5" s="89"/>
      <c r="I5" s="89"/>
      <c r="J5" s="89"/>
      <c r="K5" s="89"/>
    </row>
    <row r="6" spans="1:11" s="87" customFormat="1" ht="15.75" thickBot="1" x14ac:dyDescent="0.3">
      <c r="A6" s="89"/>
      <c r="B6" s="124" t="s">
        <v>100</v>
      </c>
      <c r="C6" s="125"/>
      <c r="D6" s="126" t="s">
        <v>101</v>
      </c>
      <c r="E6" s="125"/>
      <c r="F6" s="127"/>
      <c r="G6" s="89"/>
      <c r="H6" s="89"/>
      <c r="I6" s="89"/>
      <c r="J6" s="89"/>
      <c r="K6" s="89"/>
    </row>
    <row r="7" spans="1:11" s="87" customFormat="1" ht="15.75" thickTop="1" x14ac:dyDescent="0.25">
      <c r="A7" s="89"/>
      <c r="B7" s="114"/>
      <c r="C7" s="89"/>
      <c r="D7" s="89"/>
      <c r="E7" s="89"/>
      <c r="F7" s="89"/>
      <c r="G7" s="89"/>
      <c r="H7" s="89"/>
      <c r="I7" s="89"/>
      <c r="J7" s="89"/>
      <c r="K7" s="89"/>
    </row>
    <row r="8" spans="1:11" s="87" customFormat="1" ht="15.75" thickBot="1" x14ac:dyDescent="0.3">
      <c r="A8" s="89"/>
      <c r="B8" s="128" t="s">
        <v>102</v>
      </c>
      <c r="C8" s="89"/>
      <c r="D8" s="89"/>
      <c r="E8" s="89"/>
      <c r="F8" s="89"/>
      <c r="G8" s="89"/>
      <c r="H8" s="89"/>
      <c r="I8" s="89"/>
      <c r="J8" s="89"/>
      <c r="K8" s="89"/>
    </row>
    <row r="9" spans="1:11" s="87" customFormat="1" ht="15.75" thickTop="1" x14ac:dyDescent="0.25">
      <c r="A9" s="89"/>
      <c r="B9" s="169" t="s">
        <v>103</v>
      </c>
      <c r="C9" s="171" t="s">
        <v>118</v>
      </c>
      <c r="D9" s="171" t="s">
        <v>119</v>
      </c>
      <c r="E9" s="171" t="s">
        <v>104</v>
      </c>
      <c r="F9" s="129" t="s">
        <v>105</v>
      </c>
      <c r="G9" s="129" t="s">
        <v>107</v>
      </c>
      <c r="H9" s="173" t="s">
        <v>108</v>
      </c>
      <c r="I9" s="89"/>
      <c r="J9" s="89"/>
      <c r="K9" s="89"/>
    </row>
    <row r="10" spans="1:11" s="87" customFormat="1" ht="15.75" thickBot="1" x14ac:dyDescent="0.3">
      <c r="A10" s="89"/>
      <c r="B10" s="170"/>
      <c r="C10" s="172"/>
      <c r="D10" s="172"/>
      <c r="E10" s="172"/>
      <c r="F10" s="130" t="s">
        <v>106</v>
      </c>
      <c r="G10" s="131" t="s">
        <v>120</v>
      </c>
      <c r="H10" s="174"/>
      <c r="I10" s="89"/>
      <c r="J10" s="89"/>
      <c r="K10" s="89"/>
    </row>
    <row r="11" spans="1:11" s="87" customFormat="1" ht="16.5" thickTop="1" thickBot="1" x14ac:dyDescent="0.3">
      <c r="A11" s="89"/>
      <c r="B11" s="132" t="s">
        <v>121</v>
      </c>
      <c r="C11" s="133"/>
      <c r="D11" s="133"/>
      <c r="E11" s="151"/>
      <c r="F11" s="133"/>
      <c r="G11" s="133"/>
      <c r="H11" s="134"/>
      <c r="I11" s="89"/>
      <c r="J11" s="89"/>
      <c r="K11" s="89"/>
    </row>
    <row r="12" spans="1:11" s="87" customFormat="1" ht="15.75" thickBot="1" x14ac:dyDescent="0.3">
      <c r="A12" s="89"/>
      <c r="B12" s="132" t="s">
        <v>122</v>
      </c>
      <c r="C12" s="133"/>
      <c r="D12" s="133"/>
      <c r="E12" s="133"/>
      <c r="F12" s="133"/>
      <c r="G12" s="133"/>
      <c r="H12" s="134"/>
      <c r="I12" s="89"/>
      <c r="J12" s="89"/>
      <c r="K12" s="89"/>
    </row>
    <row r="13" spans="1:11" s="87" customFormat="1" ht="15.75" thickBot="1" x14ac:dyDescent="0.3">
      <c r="A13" s="89"/>
      <c r="B13" s="132" t="s">
        <v>123</v>
      </c>
      <c r="C13" s="133"/>
      <c r="D13" s="133"/>
      <c r="E13" s="133"/>
      <c r="F13" s="133"/>
      <c r="G13" s="133"/>
      <c r="H13" s="134"/>
      <c r="I13" s="89"/>
      <c r="J13" s="89"/>
      <c r="K13" s="89"/>
    </row>
    <row r="14" spans="1:11" s="87" customFormat="1" x14ac:dyDescent="0.25">
      <c r="A14" s="89"/>
      <c r="B14" s="166" t="s">
        <v>124</v>
      </c>
      <c r="C14" s="167"/>
      <c r="D14" s="167"/>
      <c r="E14" s="167"/>
      <c r="F14" s="167"/>
      <c r="G14" s="167"/>
      <c r="H14" s="168"/>
      <c r="I14" s="89"/>
      <c r="J14" s="89"/>
      <c r="K14" s="89"/>
    </row>
    <row r="15" spans="1:11" ht="15.75" thickBot="1" x14ac:dyDescent="0.3">
      <c r="A15" s="89"/>
      <c r="B15" s="175" t="s">
        <v>125</v>
      </c>
      <c r="C15" s="176"/>
      <c r="D15" s="176"/>
      <c r="E15" s="176"/>
      <c r="F15" s="176"/>
      <c r="G15" s="176"/>
      <c r="H15" s="177"/>
      <c r="I15" s="89"/>
      <c r="J15" s="89"/>
      <c r="K15" s="89"/>
    </row>
    <row r="16" spans="1:11" ht="15.75" thickBot="1" x14ac:dyDescent="0.3">
      <c r="A16" s="135"/>
      <c r="B16" s="178" t="s">
        <v>109</v>
      </c>
      <c r="C16" s="179"/>
      <c r="D16" s="179"/>
      <c r="E16" s="182"/>
      <c r="F16" s="182"/>
      <c r="G16" s="182"/>
      <c r="H16" s="183"/>
      <c r="I16" s="135"/>
      <c r="J16" s="89"/>
      <c r="K16" s="89"/>
    </row>
    <row r="17" spans="1:11" ht="15.75" thickBot="1" x14ac:dyDescent="0.3">
      <c r="A17" s="135"/>
      <c r="B17" s="178" t="s">
        <v>110</v>
      </c>
      <c r="C17" s="179"/>
      <c r="D17" s="179"/>
      <c r="E17" s="182"/>
      <c r="F17" s="182"/>
      <c r="G17" s="182"/>
      <c r="H17" s="183"/>
      <c r="I17" s="135"/>
      <c r="J17" s="89"/>
      <c r="K17" s="89"/>
    </row>
    <row r="18" spans="1:11" ht="15.75" thickBot="1" x14ac:dyDescent="0.3">
      <c r="A18" s="135"/>
      <c r="B18" s="180" t="s">
        <v>111</v>
      </c>
      <c r="C18" s="181"/>
      <c r="D18" s="181"/>
      <c r="E18" s="184"/>
      <c r="F18" s="185"/>
      <c r="G18" s="185"/>
      <c r="H18" s="186"/>
      <c r="I18" s="135"/>
      <c r="J18" s="89"/>
      <c r="K18" s="89"/>
    </row>
    <row r="19" spans="1:11" ht="16.5" thickTop="1" x14ac:dyDescent="0.25">
      <c r="A19" s="135"/>
      <c r="B19" s="136"/>
      <c r="C19" s="89"/>
      <c r="D19" s="89"/>
      <c r="E19" s="89"/>
      <c r="F19" s="89"/>
      <c r="G19" s="89"/>
      <c r="H19" s="89"/>
      <c r="I19" s="135"/>
      <c r="J19" s="89"/>
      <c r="K19" s="89"/>
    </row>
    <row r="20" spans="1:11" ht="15.75" thickBot="1" x14ac:dyDescent="0.3">
      <c r="A20" s="89"/>
      <c r="B20" s="137"/>
      <c r="C20" s="137"/>
      <c r="D20" s="137"/>
      <c r="E20" s="89"/>
      <c r="F20" s="89"/>
      <c r="G20" s="89"/>
      <c r="H20" s="89"/>
      <c r="I20" s="89"/>
      <c r="J20" s="89"/>
      <c r="K20" s="89"/>
    </row>
    <row r="21" spans="1:11" ht="17.25" thickTop="1" thickBot="1" x14ac:dyDescent="0.3">
      <c r="A21" s="89"/>
      <c r="B21" s="111" t="s">
        <v>113</v>
      </c>
      <c r="C21" s="138"/>
      <c r="D21" s="89"/>
      <c r="E21" s="89"/>
      <c r="F21" s="89"/>
      <c r="G21" s="89"/>
      <c r="H21" s="139" t="s">
        <v>78</v>
      </c>
      <c r="I21" s="136"/>
      <c r="J21" s="89"/>
      <c r="K21" s="89"/>
    </row>
    <row r="22" spans="1:11" ht="15.75" thickTop="1" x14ac:dyDescent="0.25">
      <c r="A22" s="89"/>
      <c r="B22" s="111" t="s">
        <v>92</v>
      </c>
      <c r="C22" s="140"/>
      <c r="D22" s="89"/>
      <c r="E22" s="89"/>
      <c r="F22" s="89"/>
      <c r="G22" s="89"/>
      <c r="H22" s="89"/>
      <c r="I22" s="89"/>
      <c r="J22" s="89"/>
      <c r="K22" s="89"/>
    </row>
    <row r="23" spans="1:11" ht="15.75" thickBot="1" x14ac:dyDescent="0.3">
      <c r="A23" s="89"/>
      <c r="B23" s="113" t="s">
        <v>73</v>
      </c>
      <c r="C23" s="113" t="s">
        <v>80</v>
      </c>
      <c r="D23" s="113" t="s">
        <v>81</v>
      </c>
      <c r="E23" s="113" t="s">
        <v>82</v>
      </c>
      <c r="F23" s="113" t="s">
        <v>83</v>
      </c>
      <c r="G23" s="113" t="s">
        <v>84</v>
      </c>
      <c r="H23" s="113" t="s">
        <v>85</v>
      </c>
      <c r="I23" s="89" t="s">
        <v>86</v>
      </c>
      <c r="J23" s="89" t="s">
        <v>87</v>
      </c>
      <c r="K23" s="89" t="s">
        <v>88</v>
      </c>
    </row>
    <row r="24" spans="1:11" ht="15.75" thickTop="1" x14ac:dyDescent="0.25">
      <c r="A24" s="89"/>
      <c r="B24" s="141"/>
      <c r="C24" s="142"/>
      <c r="D24" s="142"/>
      <c r="E24" s="142"/>
      <c r="F24" s="142"/>
      <c r="G24" s="142"/>
      <c r="H24" s="143"/>
      <c r="I24" s="89">
        <f>D24-C24</f>
        <v>0</v>
      </c>
      <c r="J24" s="89">
        <f>F24-E24</f>
        <v>0</v>
      </c>
      <c r="K24" s="89">
        <f>H24-G24</f>
        <v>0</v>
      </c>
    </row>
    <row r="25" spans="1:11" x14ac:dyDescent="0.25">
      <c r="A25" s="89"/>
      <c r="B25" s="144"/>
      <c r="C25" s="145"/>
      <c r="D25" s="145"/>
      <c r="E25" s="145"/>
      <c r="F25" s="145"/>
      <c r="G25" s="145"/>
      <c r="H25" s="146"/>
      <c r="I25" s="89">
        <f t="shared" ref="I25:I28" si="0">D25-C25</f>
        <v>0</v>
      </c>
      <c r="J25" s="89">
        <f t="shared" ref="J25:J28" si="1">F25-E25</f>
        <v>0</v>
      </c>
      <c r="K25" s="89">
        <f t="shared" ref="K25:K28" si="2">H25-G25</f>
        <v>0</v>
      </c>
    </row>
    <row r="26" spans="1:11" x14ac:dyDescent="0.25">
      <c r="A26" s="89"/>
      <c r="B26" s="144"/>
      <c r="C26" s="145"/>
      <c r="D26" s="145"/>
      <c r="E26" s="145"/>
      <c r="F26" s="145"/>
      <c r="G26" s="145"/>
      <c r="H26" s="146"/>
      <c r="I26" s="89">
        <f t="shared" si="0"/>
        <v>0</v>
      </c>
      <c r="J26" s="89">
        <f t="shared" si="1"/>
        <v>0</v>
      </c>
      <c r="K26" s="89">
        <f t="shared" si="2"/>
        <v>0</v>
      </c>
    </row>
    <row r="27" spans="1:11" x14ac:dyDescent="0.25">
      <c r="A27" s="89"/>
      <c r="B27" s="144"/>
      <c r="C27" s="145"/>
      <c r="D27" s="145"/>
      <c r="E27" s="145"/>
      <c r="F27" s="145"/>
      <c r="G27" s="145"/>
      <c r="H27" s="146"/>
      <c r="I27" s="89">
        <f t="shared" si="0"/>
        <v>0</v>
      </c>
      <c r="J27" s="89">
        <f t="shared" si="1"/>
        <v>0</v>
      </c>
      <c r="K27" s="89">
        <f t="shared" si="2"/>
        <v>0</v>
      </c>
    </row>
    <row r="28" spans="1:11" ht="15.75" thickBot="1" x14ac:dyDescent="0.3">
      <c r="A28" s="89"/>
      <c r="B28" s="147"/>
      <c r="C28" s="148"/>
      <c r="D28" s="148"/>
      <c r="E28" s="148"/>
      <c r="F28" s="148"/>
      <c r="G28" s="148"/>
      <c r="H28" s="149"/>
      <c r="I28" s="89">
        <f t="shared" si="0"/>
        <v>0</v>
      </c>
      <c r="J28" s="89">
        <f t="shared" si="1"/>
        <v>0</v>
      </c>
      <c r="K28" s="89">
        <f t="shared" si="2"/>
        <v>0</v>
      </c>
    </row>
    <row r="29" spans="1:11" s="87" customFormat="1" ht="15.75" thickTop="1" x14ac:dyDescent="0.25">
      <c r="A29" s="89"/>
      <c r="B29" s="89"/>
      <c r="C29" s="89"/>
      <c r="D29" s="89"/>
      <c r="E29" s="89"/>
      <c r="F29" s="89"/>
      <c r="G29" s="89"/>
      <c r="H29" s="89" t="s">
        <v>90</v>
      </c>
      <c r="I29" s="89">
        <f>AVERAGE(I24:I28)</f>
        <v>0</v>
      </c>
      <c r="J29" s="89">
        <f>AVERAGE(J24:J28)</f>
        <v>0</v>
      </c>
      <c r="K29" s="89">
        <f>AVERAGE(K24:K28)</f>
        <v>0</v>
      </c>
    </row>
    <row r="30" spans="1:11" s="87" customFormat="1" x14ac:dyDescent="0.25">
      <c r="A30" s="89"/>
      <c r="B30" s="111" t="s">
        <v>134</v>
      </c>
      <c r="C30" s="113" t="s">
        <v>129</v>
      </c>
      <c r="D30" s="113" t="s">
        <v>130</v>
      </c>
      <c r="E30" s="113" t="s">
        <v>131</v>
      </c>
      <c r="F30" s="89"/>
      <c r="G30" s="89"/>
      <c r="H30" s="89" t="s">
        <v>91</v>
      </c>
      <c r="I30" s="89">
        <f>_xlfn.STDEV.S(I24:I28)</f>
        <v>0</v>
      </c>
      <c r="J30" s="89">
        <f>_xlfn.STDEV.S(J24:J28)</f>
        <v>0</v>
      </c>
      <c r="K30" s="89">
        <f>_xlfn.STDEV.S(K24:K28)</f>
        <v>0</v>
      </c>
    </row>
    <row r="31" spans="1:11" s="87" customFormat="1" x14ac:dyDescent="0.25">
      <c r="A31" s="89"/>
      <c r="B31" s="152" t="s">
        <v>126</v>
      </c>
      <c r="C31" s="89" t="e">
        <f>$F$11/$G$11</f>
        <v>#DIV/0!</v>
      </c>
      <c r="D31" s="89" t="e">
        <f>$F$12/$G$12</f>
        <v>#DIV/0!</v>
      </c>
      <c r="E31" s="89" t="e">
        <f>$F$13/$G$13</f>
        <v>#DIV/0!</v>
      </c>
      <c r="F31" s="89"/>
      <c r="G31" s="89"/>
      <c r="H31" s="89"/>
      <c r="I31" s="89" t="s">
        <v>89</v>
      </c>
      <c r="J31" s="89" t="s">
        <v>114</v>
      </c>
      <c r="K31" s="89" t="s">
        <v>115</v>
      </c>
    </row>
    <row r="32" spans="1:11" s="87" customFormat="1" x14ac:dyDescent="0.25">
      <c r="A32" s="89"/>
      <c r="B32" s="152" t="s">
        <v>127</v>
      </c>
      <c r="C32" s="89">
        <f>I30</f>
        <v>0</v>
      </c>
      <c r="D32" s="89">
        <f>J30</f>
        <v>0</v>
      </c>
      <c r="E32" s="89">
        <f>K30</f>
        <v>0</v>
      </c>
      <c r="F32" s="89"/>
      <c r="H32" s="89"/>
      <c r="I32" s="150">
        <f>I29+$D$11</f>
        <v>0</v>
      </c>
      <c r="J32" s="150">
        <f>J29+$D$12</f>
        <v>0</v>
      </c>
      <c r="K32" s="150">
        <f>K29+$D$13</f>
        <v>0</v>
      </c>
    </row>
    <row r="33" spans="1:11" s="87" customFormat="1" x14ac:dyDescent="0.25">
      <c r="A33" s="89"/>
      <c r="B33" s="152" t="s">
        <v>128</v>
      </c>
      <c r="C33" s="89" t="e">
        <f>2*(C31^2+C32^2)^0.5</f>
        <v>#DIV/0!</v>
      </c>
      <c r="D33" s="89" t="e">
        <f>2*(D31^2+D32^2)^0.5</f>
        <v>#DIV/0!</v>
      </c>
      <c r="E33" s="89" t="e">
        <f>2*(E31^2+E32^2)^0.5</f>
        <v>#DIV/0!</v>
      </c>
      <c r="F33" s="89"/>
      <c r="G33" s="89"/>
      <c r="H33" s="139" t="s">
        <v>79</v>
      </c>
      <c r="I33" s="89"/>
      <c r="J33" s="89"/>
      <c r="K33" s="89"/>
    </row>
    <row r="34" spans="1:11" s="87" customFormat="1" ht="15.75" thickBot="1" x14ac:dyDescent="0.3">
      <c r="A34" s="89"/>
      <c r="B34" s="137"/>
      <c r="C34" s="137"/>
      <c r="D34" s="137"/>
      <c r="E34" s="89"/>
      <c r="F34" s="89"/>
      <c r="G34" s="89"/>
      <c r="H34" s="89"/>
      <c r="I34" s="89"/>
      <c r="J34" s="89"/>
      <c r="K34" s="89"/>
    </row>
    <row r="35" spans="1:11" s="87" customFormat="1" ht="17.25" thickTop="1" thickBot="1" x14ac:dyDescent="0.3">
      <c r="A35" s="89"/>
      <c r="B35" s="111" t="s">
        <v>113</v>
      </c>
      <c r="C35" s="138"/>
      <c r="D35" s="89"/>
      <c r="E35" s="89"/>
      <c r="F35" s="89"/>
      <c r="G35" s="89"/>
      <c r="H35" s="139" t="s">
        <v>78</v>
      </c>
      <c r="I35" s="136"/>
      <c r="J35" s="89"/>
      <c r="K35" s="89"/>
    </row>
    <row r="36" spans="1:11" s="87" customFormat="1" ht="15.75" thickTop="1" x14ac:dyDescent="0.25">
      <c r="A36" s="89"/>
      <c r="B36" s="111" t="s">
        <v>92</v>
      </c>
      <c r="C36" s="140"/>
      <c r="D36" s="89"/>
      <c r="E36" s="89"/>
      <c r="F36" s="89"/>
      <c r="G36" s="89"/>
      <c r="H36" s="89"/>
      <c r="I36" s="89"/>
      <c r="J36" s="89"/>
      <c r="K36" s="89"/>
    </row>
    <row r="37" spans="1:11" s="87" customFormat="1" ht="15.75" thickBot="1" x14ac:dyDescent="0.3">
      <c r="A37" s="89"/>
      <c r="B37" s="113" t="s">
        <v>73</v>
      </c>
      <c r="C37" s="113" t="s">
        <v>80</v>
      </c>
      <c r="D37" s="113" t="s">
        <v>81</v>
      </c>
      <c r="E37" s="113" t="s">
        <v>82</v>
      </c>
      <c r="F37" s="113" t="s">
        <v>83</v>
      </c>
      <c r="G37" s="113" t="s">
        <v>84</v>
      </c>
      <c r="H37" s="113" t="s">
        <v>85</v>
      </c>
      <c r="I37" s="89" t="s">
        <v>86</v>
      </c>
      <c r="J37" s="89" t="s">
        <v>87</v>
      </c>
      <c r="K37" s="89" t="s">
        <v>88</v>
      </c>
    </row>
    <row r="38" spans="1:11" s="87" customFormat="1" ht="15.75" thickTop="1" x14ac:dyDescent="0.25">
      <c r="A38" s="89"/>
      <c r="B38" s="141"/>
      <c r="C38" s="142"/>
      <c r="D38" s="142"/>
      <c r="E38" s="142"/>
      <c r="F38" s="142"/>
      <c r="G38" s="142"/>
      <c r="H38" s="143"/>
      <c r="I38" s="89">
        <f>D38-C38</f>
        <v>0</v>
      </c>
      <c r="J38" s="89">
        <f>F38-E38</f>
        <v>0</v>
      </c>
      <c r="K38" s="89">
        <f>H38-G38</f>
        <v>0</v>
      </c>
    </row>
    <row r="39" spans="1:11" s="87" customFormat="1" x14ac:dyDescent="0.25">
      <c r="A39" s="89"/>
      <c r="B39" s="144"/>
      <c r="C39" s="145"/>
      <c r="D39" s="145"/>
      <c r="E39" s="145"/>
      <c r="F39" s="145"/>
      <c r="G39" s="145"/>
      <c r="H39" s="146"/>
      <c r="I39" s="89">
        <f t="shared" ref="I39:I42" si="3">D39-C39</f>
        <v>0</v>
      </c>
      <c r="J39" s="89">
        <f t="shared" ref="J39:J42" si="4">F39-E39</f>
        <v>0</v>
      </c>
      <c r="K39" s="89">
        <f t="shared" ref="K39:K42" si="5">H39-G39</f>
        <v>0</v>
      </c>
    </row>
    <row r="40" spans="1:11" s="87" customFormat="1" x14ac:dyDescent="0.25">
      <c r="A40" s="89"/>
      <c r="B40" s="144"/>
      <c r="C40" s="145"/>
      <c r="D40" s="145"/>
      <c r="E40" s="145"/>
      <c r="F40" s="145"/>
      <c r="G40" s="145"/>
      <c r="H40" s="146"/>
      <c r="I40" s="89">
        <f t="shared" si="3"/>
        <v>0</v>
      </c>
      <c r="J40" s="89">
        <f t="shared" si="4"/>
        <v>0</v>
      </c>
      <c r="K40" s="89">
        <f t="shared" si="5"/>
        <v>0</v>
      </c>
    </row>
    <row r="41" spans="1:11" s="87" customFormat="1" x14ac:dyDescent="0.25">
      <c r="A41" s="89"/>
      <c r="B41" s="144"/>
      <c r="C41" s="145"/>
      <c r="D41" s="145"/>
      <c r="E41" s="145"/>
      <c r="F41" s="145"/>
      <c r="G41" s="145"/>
      <c r="H41" s="146"/>
      <c r="I41" s="89">
        <f t="shared" si="3"/>
        <v>0</v>
      </c>
      <c r="J41" s="89">
        <f t="shared" si="4"/>
        <v>0</v>
      </c>
      <c r="K41" s="89">
        <f t="shared" si="5"/>
        <v>0</v>
      </c>
    </row>
    <row r="42" spans="1:11" s="87" customFormat="1" ht="15.75" thickBot="1" x14ac:dyDescent="0.3">
      <c r="A42" s="89"/>
      <c r="B42" s="147"/>
      <c r="C42" s="148"/>
      <c r="D42" s="148"/>
      <c r="E42" s="148"/>
      <c r="F42" s="148"/>
      <c r="G42" s="148"/>
      <c r="H42" s="149"/>
      <c r="I42" s="89">
        <f t="shared" si="3"/>
        <v>0</v>
      </c>
      <c r="J42" s="89">
        <f t="shared" si="4"/>
        <v>0</v>
      </c>
      <c r="K42" s="89">
        <f t="shared" si="5"/>
        <v>0</v>
      </c>
    </row>
    <row r="43" spans="1:11" s="87" customFormat="1" ht="15.75" thickTop="1" x14ac:dyDescent="0.25">
      <c r="A43" s="89"/>
      <c r="B43" s="89"/>
      <c r="C43" s="89"/>
      <c r="D43" s="89"/>
      <c r="E43" s="89"/>
      <c r="F43" s="89"/>
      <c r="G43" s="89"/>
      <c r="H43" s="89" t="s">
        <v>90</v>
      </c>
      <c r="I43" s="89">
        <f>AVERAGE(I38:I42)</f>
        <v>0</v>
      </c>
      <c r="J43" s="89">
        <f>AVERAGE(J38:J42)</f>
        <v>0</v>
      </c>
      <c r="K43" s="89">
        <f>AVERAGE(K38:K42)</f>
        <v>0</v>
      </c>
    </row>
    <row r="44" spans="1:11" s="87" customFormat="1" x14ac:dyDescent="0.25">
      <c r="A44" s="89"/>
      <c r="B44" s="111" t="s">
        <v>134</v>
      </c>
      <c r="C44" s="113" t="s">
        <v>129</v>
      </c>
      <c r="D44" s="113" t="s">
        <v>130</v>
      </c>
      <c r="E44" s="113" t="s">
        <v>131</v>
      </c>
      <c r="F44" s="89"/>
      <c r="G44" s="89"/>
      <c r="H44" s="89" t="s">
        <v>91</v>
      </c>
      <c r="I44" s="89">
        <f>_xlfn.STDEV.S(I38:I42)</f>
        <v>0</v>
      </c>
      <c r="J44" s="89">
        <f>_xlfn.STDEV.S(J38:J42)</f>
        <v>0</v>
      </c>
      <c r="K44" s="89">
        <f>_xlfn.STDEV.S(K38:K42)</f>
        <v>0</v>
      </c>
    </row>
    <row r="45" spans="1:11" s="87" customFormat="1" x14ac:dyDescent="0.25">
      <c r="A45" s="89"/>
      <c r="B45" s="152" t="s">
        <v>126</v>
      </c>
      <c r="C45" s="89" t="e">
        <f>$F$11/$G$11</f>
        <v>#DIV/0!</v>
      </c>
      <c r="D45" s="89" t="e">
        <f>$F$12/$G$12</f>
        <v>#DIV/0!</v>
      </c>
      <c r="E45" s="89" t="e">
        <f>$F$13/$G$13</f>
        <v>#DIV/0!</v>
      </c>
      <c r="F45" s="89"/>
      <c r="G45" s="89"/>
      <c r="H45" s="89"/>
      <c r="I45" s="89" t="s">
        <v>89</v>
      </c>
      <c r="J45" s="89" t="s">
        <v>114</v>
      </c>
      <c r="K45" s="89" t="s">
        <v>115</v>
      </c>
    </row>
    <row r="46" spans="1:11" s="87" customFormat="1" x14ac:dyDescent="0.25">
      <c r="A46" s="89"/>
      <c r="B46" s="152" t="s">
        <v>127</v>
      </c>
      <c r="C46" s="89">
        <f>I44</f>
        <v>0</v>
      </c>
      <c r="D46" s="89">
        <f>J44</f>
        <v>0</v>
      </c>
      <c r="E46" s="89">
        <f>K44</f>
        <v>0</v>
      </c>
      <c r="F46" s="89"/>
      <c r="H46" s="89"/>
      <c r="I46" s="150">
        <f>I43+$D$11</f>
        <v>0</v>
      </c>
      <c r="J46" s="150">
        <f>J43+$D$12</f>
        <v>0</v>
      </c>
      <c r="K46" s="150">
        <f>K43+$D$13</f>
        <v>0</v>
      </c>
    </row>
    <row r="47" spans="1:11" s="87" customFormat="1" x14ac:dyDescent="0.25">
      <c r="A47" s="89"/>
      <c r="B47" s="152" t="s">
        <v>128</v>
      </c>
      <c r="C47" s="89" t="e">
        <f>2*(C45^2+C46^2)^0.5</f>
        <v>#DIV/0!</v>
      </c>
      <c r="D47" s="89" t="e">
        <f>2*(D45^2+D46^2)^0.5</f>
        <v>#DIV/0!</v>
      </c>
      <c r="E47" s="89" t="e">
        <f>2*(E45^2+E46^2)^0.5</f>
        <v>#DIV/0!</v>
      </c>
      <c r="F47" s="89"/>
      <c r="G47" s="89"/>
      <c r="H47" s="139" t="s">
        <v>79</v>
      </c>
      <c r="I47" s="89"/>
      <c r="J47" s="89"/>
      <c r="K47" s="89"/>
    </row>
    <row r="48" spans="1:11" s="87" customFormat="1" ht="15.75" thickBot="1" x14ac:dyDescent="0.3">
      <c r="A48" s="89"/>
      <c r="B48" s="137"/>
      <c r="C48" s="137"/>
      <c r="D48" s="137"/>
      <c r="E48" s="89"/>
      <c r="F48" s="89"/>
      <c r="G48" s="89"/>
      <c r="H48" s="89"/>
      <c r="I48" s="89"/>
      <c r="J48" s="89"/>
      <c r="K48" s="89"/>
    </row>
    <row r="49" spans="1:11" s="87" customFormat="1" ht="17.25" thickTop="1" thickBot="1" x14ac:dyDescent="0.3">
      <c r="A49" s="89"/>
      <c r="B49" s="111" t="s">
        <v>113</v>
      </c>
      <c r="C49" s="138"/>
      <c r="D49" s="89"/>
      <c r="E49" s="89"/>
      <c r="F49" s="89"/>
      <c r="G49" s="89"/>
      <c r="H49" s="139" t="s">
        <v>78</v>
      </c>
      <c r="I49" s="136"/>
      <c r="J49" s="89"/>
      <c r="K49" s="89"/>
    </row>
    <row r="50" spans="1:11" s="87" customFormat="1" ht="15.75" thickTop="1" x14ac:dyDescent="0.25">
      <c r="A50" s="89"/>
      <c r="B50" s="111" t="s">
        <v>92</v>
      </c>
      <c r="C50" s="140"/>
      <c r="D50" s="89"/>
      <c r="E50" s="89"/>
      <c r="F50" s="89"/>
      <c r="G50" s="89"/>
      <c r="H50" s="89"/>
      <c r="I50" s="89"/>
      <c r="J50" s="89"/>
      <c r="K50" s="89"/>
    </row>
    <row r="51" spans="1:11" s="87" customFormat="1" ht="15.75" thickBot="1" x14ac:dyDescent="0.3">
      <c r="A51" s="89"/>
      <c r="B51" s="113" t="s">
        <v>73</v>
      </c>
      <c r="C51" s="113" t="s">
        <v>80</v>
      </c>
      <c r="D51" s="113" t="s">
        <v>81</v>
      </c>
      <c r="E51" s="113" t="s">
        <v>82</v>
      </c>
      <c r="F51" s="113" t="s">
        <v>83</v>
      </c>
      <c r="G51" s="113" t="s">
        <v>84</v>
      </c>
      <c r="H51" s="113" t="s">
        <v>85</v>
      </c>
      <c r="I51" s="113" t="s">
        <v>86</v>
      </c>
      <c r="J51" s="113" t="s">
        <v>87</v>
      </c>
      <c r="K51" s="113" t="s">
        <v>88</v>
      </c>
    </row>
    <row r="52" spans="1:11" s="87" customFormat="1" ht="15.75" thickTop="1" x14ac:dyDescent="0.25">
      <c r="A52" s="89"/>
      <c r="B52" s="141"/>
      <c r="C52" s="142"/>
      <c r="D52" s="142"/>
      <c r="E52" s="142"/>
      <c r="F52" s="142"/>
      <c r="G52" s="142"/>
      <c r="H52" s="143"/>
      <c r="I52" s="89">
        <f>D52-C52</f>
        <v>0</v>
      </c>
      <c r="J52" s="89">
        <f>F52-E52</f>
        <v>0</v>
      </c>
      <c r="K52" s="89">
        <f>H52-G52</f>
        <v>0</v>
      </c>
    </row>
    <row r="53" spans="1:11" s="87" customFormat="1" x14ac:dyDescent="0.25">
      <c r="A53" s="89"/>
      <c r="B53" s="144"/>
      <c r="C53" s="145"/>
      <c r="D53" s="145"/>
      <c r="E53" s="145"/>
      <c r="F53" s="145"/>
      <c r="G53" s="145"/>
      <c r="H53" s="146"/>
      <c r="I53" s="89">
        <f t="shared" ref="I53:I56" si="6">D53-C53</f>
        <v>0</v>
      </c>
      <c r="J53" s="89">
        <f t="shared" ref="J53:J56" si="7">F53-E53</f>
        <v>0</v>
      </c>
      <c r="K53" s="89">
        <f t="shared" ref="K53:K56" si="8">H53-G53</f>
        <v>0</v>
      </c>
    </row>
    <row r="54" spans="1:11" s="87" customFormat="1" x14ac:dyDescent="0.25">
      <c r="A54" s="89"/>
      <c r="B54" s="144"/>
      <c r="C54" s="145"/>
      <c r="D54" s="145"/>
      <c r="E54" s="145"/>
      <c r="F54" s="145"/>
      <c r="G54" s="145"/>
      <c r="H54" s="146"/>
      <c r="I54" s="89">
        <f t="shared" si="6"/>
        <v>0</v>
      </c>
      <c r="J54" s="89">
        <f t="shared" si="7"/>
        <v>0</v>
      </c>
      <c r="K54" s="89">
        <f t="shared" si="8"/>
        <v>0</v>
      </c>
    </row>
    <row r="55" spans="1:11" s="87" customFormat="1" x14ac:dyDescent="0.25">
      <c r="A55" s="89"/>
      <c r="B55" s="144"/>
      <c r="C55" s="145"/>
      <c r="D55" s="145"/>
      <c r="E55" s="145"/>
      <c r="F55" s="145"/>
      <c r="G55" s="145"/>
      <c r="H55" s="146"/>
      <c r="I55" s="89">
        <f t="shared" si="6"/>
        <v>0</v>
      </c>
      <c r="J55" s="89">
        <f t="shared" si="7"/>
        <v>0</v>
      </c>
      <c r="K55" s="89">
        <f t="shared" si="8"/>
        <v>0</v>
      </c>
    </row>
    <row r="56" spans="1:11" s="87" customFormat="1" ht="15.75" thickBot="1" x14ac:dyDescent="0.3">
      <c r="A56" s="89"/>
      <c r="B56" s="147"/>
      <c r="C56" s="148"/>
      <c r="D56" s="148"/>
      <c r="E56" s="148"/>
      <c r="F56" s="148"/>
      <c r="G56" s="148"/>
      <c r="H56" s="149"/>
      <c r="I56" s="89">
        <f t="shared" si="6"/>
        <v>0</v>
      </c>
      <c r="J56" s="89">
        <f t="shared" si="7"/>
        <v>0</v>
      </c>
      <c r="K56" s="89">
        <f t="shared" si="8"/>
        <v>0</v>
      </c>
    </row>
    <row r="57" spans="1:11" s="87" customFormat="1" ht="15.75" thickTop="1" x14ac:dyDescent="0.25">
      <c r="A57" s="89"/>
      <c r="B57" s="89"/>
      <c r="C57" s="89"/>
      <c r="D57" s="89"/>
      <c r="E57" s="89"/>
      <c r="F57" s="89"/>
      <c r="G57" s="89"/>
      <c r="H57" s="89" t="s">
        <v>90</v>
      </c>
      <c r="I57" s="89">
        <f>AVERAGE(I52:I56)</f>
        <v>0</v>
      </c>
      <c r="J57" s="89">
        <f>AVERAGE(J52:J56)</f>
        <v>0</v>
      </c>
      <c r="K57" s="89">
        <f>AVERAGE(K52:K56)</f>
        <v>0</v>
      </c>
    </row>
    <row r="58" spans="1:11" s="87" customFormat="1" x14ac:dyDescent="0.25">
      <c r="A58" s="89"/>
      <c r="B58" s="111" t="s">
        <v>134</v>
      </c>
      <c r="C58" s="113" t="s">
        <v>129</v>
      </c>
      <c r="D58" s="113" t="s">
        <v>130</v>
      </c>
      <c r="E58" s="113" t="s">
        <v>131</v>
      </c>
      <c r="F58" s="89"/>
      <c r="G58" s="89"/>
      <c r="H58" s="89" t="s">
        <v>91</v>
      </c>
      <c r="I58" s="89">
        <f>_xlfn.STDEV.S(I52:I56)</f>
        <v>0</v>
      </c>
      <c r="J58" s="89">
        <f>_xlfn.STDEV.S(J52:J56)</f>
        <v>0</v>
      </c>
      <c r="K58" s="89">
        <f>_xlfn.STDEV.S(K52:K56)</f>
        <v>0</v>
      </c>
    </row>
    <row r="59" spans="1:11" s="87" customFormat="1" x14ac:dyDescent="0.25">
      <c r="A59" s="89"/>
      <c r="B59" s="152" t="s">
        <v>126</v>
      </c>
      <c r="C59" s="89" t="e">
        <f>$F$11/$G$11</f>
        <v>#DIV/0!</v>
      </c>
      <c r="D59" s="89" t="e">
        <f>$F$12/$G$12</f>
        <v>#DIV/0!</v>
      </c>
      <c r="E59" s="89" t="e">
        <f>$F$13/$G$13</f>
        <v>#DIV/0!</v>
      </c>
      <c r="F59" s="89"/>
      <c r="G59" s="89"/>
      <c r="H59" s="89"/>
      <c r="I59" s="89" t="s">
        <v>89</v>
      </c>
      <c r="J59" s="89" t="s">
        <v>114</v>
      </c>
      <c r="K59" s="89" t="s">
        <v>115</v>
      </c>
    </row>
    <row r="60" spans="1:11" s="87" customFormat="1" x14ac:dyDescent="0.25">
      <c r="A60" s="89"/>
      <c r="B60" s="152" t="s">
        <v>127</v>
      </c>
      <c r="C60" s="89">
        <f>I58</f>
        <v>0</v>
      </c>
      <c r="D60" s="89">
        <f>J58</f>
        <v>0</v>
      </c>
      <c r="E60" s="89">
        <f>K58</f>
        <v>0</v>
      </c>
      <c r="F60" s="89"/>
      <c r="H60" s="89"/>
      <c r="I60" s="150">
        <f>I57+$D$11</f>
        <v>0</v>
      </c>
      <c r="J60" s="150">
        <f>J57+$D$12</f>
        <v>0</v>
      </c>
      <c r="K60" s="150">
        <f>K57+$D$13</f>
        <v>0</v>
      </c>
    </row>
    <row r="61" spans="1:11" s="87" customFormat="1" x14ac:dyDescent="0.25">
      <c r="A61" s="89"/>
      <c r="B61" s="152" t="s">
        <v>128</v>
      </c>
      <c r="C61" s="89" t="e">
        <f>2*(C59^2+C60^2)^0.5</f>
        <v>#DIV/0!</v>
      </c>
      <c r="D61" s="89" t="e">
        <f>2*(D59^2+D60^2)^0.5</f>
        <v>#DIV/0!</v>
      </c>
      <c r="E61" s="89" t="e">
        <f>2*(E59^2+E60^2)^0.5</f>
        <v>#DIV/0!</v>
      </c>
      <c r="F61" s="89"/>
      <c r="G61" s="89"/>
      <c r="H61" s="139" t="s">
        <v>79</v>
      </c>
      <c r="I61" s="89"/>
      <c r="J61" s="89"/>
      <c r="K61" s="89"/>
    </row>
    <row r="62" spans="1:11" x14ac:dyDescent="0.25"/>
    <row r="63" spans="1:11" x14ac:dyDescent="0.25"/>
    <row r="64" spans="1:11" hidden="1" x14ac:dyDescent="0.25"/>
    <row r="65" hidden="1" x14ac:dyDescent="0.25"/>
    <row r="66" hidden="1" x14ac:dyDescent="0.25"/>
    <row r="67" hidden="1" x14ac:dyDescent="0.25"/>
    <row r="68" hidden="1" x14ac:dyDescent="0.25"/>
  </sheetData>
  <mergeCells count="13">
    <mergeCell ref="B15:H15"/>
    <mergeCell ref="B17:D17"/>
    <mergeCell ref="B16:D16"/>
    <mergeCell ref="B18:D18"/>
    <mergeCell ref="E16:H16"/>
    <mergeCell ref="E17:H17"/>
    <mergeCell ref="E18:H18"/>
    <mergeCell ref="B14:H14"/>
    <mergeCell ref="B9:B10"/>
    <mergeCell ref="C9:C10"/>
    <mergeCell ref="D9:D10"/>
    <mergeCell ref="E9:E10"/>
    <mergeCell ref="H9:H10"/>
  </mergeCells>
  <pageMargins left="0.25" right="0.25" top="0.75" bottom="0.75" header="0.3" footer="0.3"/>
  <pageSetup scale="6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68"/>
  <sheetViews>
    <sheetView tabSelected="1" topLeftCell="A55" zoomScale="130" zoomScaleNormal="130" workbookViewId="0">
      <selection activeCell="B63" sqref="B63"/>
    </sheetView>
  </sheetViews>
  <sheetFormatPr defaultColWidth="0" defaultRowHeight="15" customHeight="1" zeroHeight="1" x14ac:dyDescent="0.25"/>
  <cols>
    <col min="1" max="1" width="3.140625" style="87" customWidth="1"/>
    <col min="2" max="2" width="25.28515625" style="87" customWidth="1"/>
    <col min="3" max="8" width="17.85546875" style="87" customWidth="1"/>
    <col min="9" max="11" width="9.140625" style="87" customWidth="1"/>
    <col min="12" max="13" width="0" style="87" hidden="1" customWidth="1"/>
    <col min="14" max="16384" width="9.140625" style="87" hidden="1"/>
  </cols>
  <sheetData>
    <row r="1" spans="1:11" x14ac:dyDescent="0.25">
      <c r="A1" s="89"/>
      <c r="B1" s="112" t="s">
        <v>112</v>
      </c>
      <c r="C1" s="89"/>
      <c r="D1" s="89"/>
      <c r="E1" s="89"/>
      <c r="F1" s="89"/>
      <c r="G1" s="89"/>
      <c r="H1" s="89"/>
      <c r="I1" s="89"/>
      <c r="J1" s="89"/>
      <c r="K1" s="89"/>
    </row>
    <row r="2" spans="1:11" ht="15.75" thickBot="1" x14ac:dyDescent="0.3">
      <c r="A2" s="89"/>
      <c r="B2" s="114" t="s">
        <v>116</v>
      </c>
      <c r="C2" s="89"/>
      <c r="D2" s="89"/>
      <c r="E2" s="89"/>
      <c r="F2" s="89"/>
      <c r="G2" s="89"/>
      <c r="H2" s="89"/>
      <c r="I2" s="89"/>
      <c r="J2" s="89"/>
      <c r="K2" s="89"/>
    </row>
    <row r="3" spans="1:11" ht="25.5" thickTop="1" thickBot="1" x14ac:dyDescent="0.3">
      <c r="A3" s="89"/>
      <c r="B3" s="115" t="s">
        <v>93</v>
      </c>
      <c r="C3" s="116"/>
      <c r="D3" s="117" t="s">
        <v>94</v>
      </c>
      <c r="E3" s="118" t="s">
        <v>95</v>
      </c>
      <c r="F3" s="119" t="s">
        <v>96</v>
      </c>
      <c r="G3" s="89"/>
      <c r="H3" s="89"/>
      <c r="I3" s="89"/>
      <c r="J3" s="89"/>
      <c r="K3" s="89"/>
    </row>
    <row r="4" spans="1:11" ht="15.75" thickBot="1" x14ac:dyDescent="0.3">
      <c r="A4" s="89"/>
      <c r="B4" s="120" t="s">
        <v>97</v>
      </c>
      <c r="C4" s="121"/>
      <c r="D4" s="122" t="s">
        <v>98</v>
      </c>
      <c r="E4" s="121"/>
      <c r="F4" s="123"/>
      <c r="G4" s="89"/>
      <c r="H4" s="89"/>
      <c r="I4" s="89"/>
      <c r="J4" s="89"/>
      <c r="K4" s="89"/>
    </row>
    <row r="5" spans="1:11" ht="38.25" thickBot="1" x14ac:dyDescent="0.3">
      <c r="A5" s="89"/>
      <c r="B5" s="120" t="s">
        <v>117</v>
      </c>
      <c r="C5" s="121"/>
      <c r="D5" s="122" t="s">
        <v>99</v>
      </c>
      <c r="E5" s="121"/>
      <c r="F5" s="123"/>
      <c r="G5" s="89"/>
      <c r="H5" s="89"/>
      <c r="I5" s="89"/>
      <c r="J5" s="89"/>
      <c r="K5" s="89"/>
    </row>
    <row r="6" spans="1:11" ht="15.75" thickBot="1" x14ac:dyDescent="0.3">
      <c r="A6" s="89"/>
      <c r="B6" s="124" t="s">
        <v>100</v>
      </c>
      <c r="C6" s="125"/>
      <c r="D6" s="126" t="s">
        <v>101</v>
      </c>
      <c r="E6" s="125"/>
      <c r="F6" s="127"/>
      <c r="G6" s="89"/>
      <c r="H6" s="89"/>
      <c r="I6" s="89"/>
      <c r="J6" s="89"/>
      <c r="K6" s="89"/>
    </row>
    <row r="7" spans="1:11" ht="15.75" thickTop="1" x14ac:dyDescent="0.25">
      <c r="A7" s="89"/>
      <c r="B7" s="114"/>
      <c r="C7" s="89"/>
      <c r="D7" s="89"/>
      <c r="E7" s="89"/>
      <c r="F7" s="89"/>
      <c r="G7" s="89"/>
      <c r="H7" s="89"/>
      <c r="I7" s="89"/>
      <c r="J7" s="89"/>
      <c r="K7" s="89"/>
    </row>
    <row r="8" spans="1:11" ht="15.75" thickBot="1" x14ac:dyDescent="0.3">
      <c r="A8" s="89"/>
      <c r="B8" s="128" t="s">
        <v>102</v>
      </c>
      <c r="C8" s="89"/>
      <c r="D8" s="89"/>
      <c r="E8" s="89"/>
      <c r="F8" s="89"/>
      <c r="G8" s="89"/>
      <c r="H8" s="89"/>
      <c r="I8" s="89"/>
      <c r="J8" s="89"/>
      <c r="K8" s="89"/>
    </row>
    <row r="9" spans="1:11" ht="15.75" thickTop="1" x14ac:dyDescent="0.25">
      <c r="A9" s="89"/>
      <c r="B9" s="169" t="s">
        <v>103</v>
      </c>
      <c r="C9" s="171" t="s">
        <v>118</v>
      </c>
      <c r="D9" s="171" t="s">
        <v>119</v>
      </c>
      <c r="E9" s="171" t="s">
        <v>104</v>
      </c>
      <c r="F9" s="129" t="s">
        <v>105</v>
      </c>
      <c r="G9" s="129" t="s">
        <v>107</v>
      </c>
      <c r="H9" s="173" t="s">
        <v>108</v>
      </c>
      <c r="I9" s="89"/>
      <c r="J9" s="89"/>
      <c r="K9" s="89"/>
    </row>
    <row r="10" spans="1:11" ht="15.75" thickBot="1" x14ac:dyDescent="0.3">
      <c r="A10" s="89"/>
      <c r="B10" s="170"/>
      <c r="C10" s="172"/>
      <c r="D10" s="172"/>
      <c r="E10" s="172"/>
      <c r="F10" s="130" t="s">
        <v>106</v>
      </c>
      <c r="G10" s="131" t="s">
        <v>120</v>
      </c>
      <c r="H10" s="174"/>
      <c r="I10" s="89"/>
      <c r="J10" s="89"/>
      <c r="K10" s="89"/>
    </row>
    <row r="11" spans="1:11" ht="16.5" thickTop="1" thickBot="1" x14ac:dyDescent="0.3">
      <c r="A11" s="89"/>
      <c r="B11" s="132" t="s">
        <v>121</v>
      </c>
      <c r="C11" s="133"/>
      <c r="D11" s="133"/>
      <c r="E11" s="151"/>
      <c r="F11" s="133"/>
      <c r="G11" s="133"/>
      <c r="H11" s="134"/>
      <c r="I11" s="89"/>
      <c r="J11" s="89"/>
      <c r="K11" s="89"/>
    </row>
    <row r="12" spans="1:11" ht="15.75" thickBot="1" x14ac:dyDescent="0.3">
      <c r="A12" s="89"/>
      <c r="B12" s="132" t="s">
        <v>122</v>
      </c>
      <c r="C12" s="133"/>
      <c r="D12" s="133"/>
      <c r="E12" s="133"/>
      <c r="F12" s="133"/>
      <c r="G12" s="133"/>
      <c r="H12" s="134"/>
      <c r="I12" s="89"/>
      <c r="J12" s="89"/>
      <c r="K12" s="89"/>
    </row>
    <row r="13" spans="1:11" ht="15.75" thickBot="1" x14ac:dyDescent="0.3">
      <c r="A13" s="89"/>
      <c r="B13" s="132" t="s">
        <v>123</v>
      </c>
      <c r="C13" s="133"/>
      <c r="D13" s="133"/>
      <c r="E13" s="133"/>
      <c r="F13" s="133"/>
      <c r="G13" s="133"/>
      <c r="H13" s="134"/>
      <c r="I13" s="89"/>
      <c r="J13" s="89"/>
      <c r="K13" s="89"/>
    </row>
    <row r="14" spans="1:11" x14ac:dyDescent="0.25">
      <c r="A14" s="89"/>
      <c r="B14" s="166" t="s">
        <v>124</v>
      </c>
      <c r="C14" s="167"/>
      <c r="D14" s="167"/>
      <c r="E14" s="167"/>
      <c r="F14" s="167"/>
      <c r="G14" s="167"/>
      <c r="H14" s="168"/>
      <c r="I14" s="89"/>
      <c r="J14" s="89"/>
      <c r="K14" s="89"/>
    </row>
    <row r="15" spans="1:11" ht="15.75" thickBot="1" x14ac:dyDescent="0.3">
      <c r="A15" s="89"/>
      <c r="B15" s="175" t="s">
        <v>125</v>
      </c>
      <c r="C15" s="176"/>
      <c r="D15" s="176"/>
      <c r="E15" s="176"/>
      <c r="F15" s="176"/>
      <c r="G15" s="176"/>
      <c r="H15" s="177"/>
      <c r="I15" s="89"/>
      <c r="J15" s="89"/>
      <c r="K15" s="89"/>
    </row>
    <row r="16" spans="1:11" ht="15.75" thickBot="1" x14ac:dyDescent="0.3">
      <c r="A16" s="135"/>
      <c r="B16" s="178" t="s">
        <v>109</v>
      </c>
      <c r="C16" s="179"/>
      <c r="D16" s="179"/>
      <c r="E16" s="182"/>
      <c r="F16" s="182"/>
      <c r="G16" s="182"/>
      <c r="H16" s="183"/>
      <c r="I16" s="135"/>
      <c r="J16" s="89"/>
      <c r="K16" s="89"/>
    </row>
    <row r="17" spans="1:11" ht="15.75" thickBot="1" x14ac:dyDescent="0.3">
      <c r="A17" s="135"/>
      <c r="B17" s="178" t="s">
        <v>110</v>
      </c>
      <c r="C17" s="179"/>
      <c r="D17" s="179"/>
      <c r="E17" s="182"/>
      <c r="F17" s="182"/>
      <c r="G17" s="182"/>
      <c r="H17" s="183"/>
      <c r="I17" s="135"/>
      <c r="J17" s="89"/>
      <c r="K17" s="89"/>
    </row>
    <row r="18" spans="1:11" ht="15.75" thickBot="1" x14ac:dyDescent="0.3">
      <c r="A18" s="135"/>
      <c r="B18" s="180" t="s">
        <v>111</v>
      </c>
      <c r="C18" s="181"/>
      <c r="D18" s="181"/>
      <c r="E18" s="184"/>
      <c r="F18" s="185"/>
      <c r="G18" s="185"/>
      <c r="H18" s="186"/>
      <c r="I18" s="135"/>
      <c r="J18" s="89"/>
      <c r="K18" s="89"/>
    </row>
    <row r="19" spans="1:11" ht="16.5" thickTop="1" x14ac:dyDescent="0.25">
      <c r="A19" s="135"/>
      <c r="B19" s="136"/>
      <c r="C19" s="89"/>
      <c r="D19" s="89"/>
      <c r="E19" s="89"/>
      <c r="F19" s="89"/>
      <c r="G19" s="89"/>
      <c r="H19" s="89"/>
      <c r="I19" s="135"/>
      <c r="J19" s="89"/>
      <c r="K19" s="89"/>
    </row>
    <row r="20" spans="1:11" ht="15.75" thickBot="1" x14ac:dyDescent="0.3">
      <c r="A20" s="89"/>
      <c r="B20" s="137"/>
      <c r="C20" s="137"/>
      <c r="D20" s="137"/>
      <c r="E20" s="89"/>
      <c r="F20" s="89"/>
      <c r="G20" s="89"/>
      <c r="H20" s="89"/>
      <c r="I20" s="89"/>
      <c r="J20" s="89"/>
      <c r="K20" s="89"/>
    </row>
    <row r="21" spans="1:11" ht="17.25" thickTop="1" thickBot="1" x14ac:dyDescent="0.3">
      <c r="A21" s="89"/>
      <c r="B21" s="111" t="s">
        <v>113</v>
      </c>
      <c r="C21" s="138"/>
      <c r="D21" s="89"/>
      <c r="E21" s="89"/>
      <c r="F21" s="89"/>
      <c r="G21" s="89"/>
      <c r="H21" s="139" t="s">
        <v>78</v>
      </c>
      <c r="I21" s="136"/>
      <c r="J21" s="89"/>
      <c r="K21" s="89"/>
    </row>
    <row r="22" spans="1:11" ht="15.75" thickTop="1" x14ac:dyDescent="0.25">
      <c r="A22" s="89"/>
      <c r="B22" s="111" t="s">
        <v>92</v>
      </c>
      <c r="C22" s="140"/>
      <c r="D22" s="89"/>
      <c r="E22" s="89"/>
      <c r="F22" s="89"/>
      <c r="G22" s="89"/>
      <c r="H22" s="89"/>
      <c r="I22" s="89"/>
      <c r="J22" s="89"/>
      <c r="K22" s="89"/>
    </row>
    <row r="23" spans="1:11" ht="15.75" thickBot="1" x14ac:dyDescent="0.3">
      <c r="A23" s="89"/>
      <c r="B23" s="113" t="s">
        <v>73</v>
      </c>
      <c r="C23" s="113" t="s">
        <v>80</v>
      </c>
      <c r="D23" s="113" t="s">
        <v>81</v>
      </c>
      <c r="E23" s="113" t="s">
        <v>82</v>
      </c>
      <c r="F23" s="113" t="s">
        <v>83</v>
      </c>
      <c r="G23" s="113" t="s">
        <v>84</v>
      </c>
      <c r="H23" s="113" t="s">
        <v>85</v>
      </c>
      <c r="I23" s="89" t="s">
        <v>86</v>
      </c>
      <c r="J23" s="89" t="s">
        <v>87</v>
      </c>
      <c r="K23" s="89" t="s">
        <v>88</v>
      </c>
    </row>
    <row r="24" spans="1:11" ht="16.5" thickTop="1" thickBot="1" x14ac:dyDescent="0.3">
      <c r="A24" s="89"/>
      <c r="B24" s="141"/>
      <c r="C24" s="142"/>
      <c r="D24" s="142"/>
      <c r="E24" s="142"/>
      <c r="F24" s="142"/>
      <c r="G24" s="142"/>
      <c r="H24" s="143"/>
      <c r="I24" s="89">
        <f>D24-C24</f>
        <v>0</v>
      </c>
      <c r="J24" s="89">
        <f>F24-E24</f>
        <v>0</v>
      </c>
      <c r="K24" s="89">
        <f>H24-G24</f>
        <v>0</v>
      </c>
    </row>
    <row r="25" spans="1:11" ht="15.75" thickTop="1" x14ac:dyDescent="0.25">
      <c r="A25" s="89"/>
      <c r="B25" s="141"/>
      <c r="C25" s="145"/>
      <c r="D25" s="145"/>
      <c r="E25" s="145"/>
      <c r="F25" s="145"/>
      <c r="G25" s="145"/>
      <c r="H25" s="146"/>
      <c r="I25" s="89">
        <f t="shared" ref="I25:I28" si="0">D25-C25</f>
        <v>0</v>
      </c>
      <c r="J25" s="89">
        <f t="shared" ref="J25:J28" si="1">F25-E25</f>
        <v>0</v>
      </c>
      <c r="K25" s="89">
        <f t="shared" ref="K25:K28" si="2">H25-G25</f>
        <v>0</v>
      </c>
    </row>
    <row r="26" spans="1:11" x14ac:dyDescent="0.25">
      <c r="A26" s="89"/>
      <c r="B26" s="144"/>
      <c r="C26" s="145"/>
      <c r="D26" s="145"/>
      <c r="E26" s="145"/>
      <c r="F26" s="145"/>
      <c r="G26" s="145"/>
      <c r="H26" s="146"/>
      <c r="I26" s="89">
        <f t="shared" si="0"/>
        <v>0</v>
      </c>
      <c r="J26" s="89">
        <f t="shared" si="1"/>
        <v>0</v>
      </c>
      <c r="K26" s="89">
        <f t="shared" si="2"/>
        <v>0</v>
      </c>
    </row>
    <row r="27" spans="1:11" x14ac:dyDescent="0.25">
      <c r="A27" s="89"/>
      <c r="B27" s="144"/>
      <c r="C27" s="145"/>
      <c r="D27" s="145"/>
      <c r="E27" s="145"/>
      <c r="F27" s="145"/>
      <c r="G27" s="145"/>
      <c r="H27" s="146"/>
      <c r="I27" s="89">
        <f t="shared" si="0"/>
        <v>0</v>
      </c>
      <c r="J27" s="89"/>
      <c r="K27" s="89">
        <f t="shared" si="2"/>
        <v>0</v>
      </c>
    </row>
    <row r="28" spans="1:11" ht="15.75" thickBot="1" x14ac:dyDescent="0.3">
      <c r="A28" s="89"/>
      <c r="B28" s="147"/>
      <c r="C28" s="148"/>
      <c r="D28" s="148"/>
      <c r="E28" s="148"/>
      <c r="F28" s="148"/>
      <c r="G28" s="148"/>
      <c r="H28" s="149"/>
      <c r="I28" s="89">
        <f t="shared" si="0"/>
        <v>0</v>
      </c>
      <c r="J28" s="89">
        <f t="shared" si="1"/>
        <v>0</v>
      </c>
      <c r="K28" s="89">
        <f t="shared" si="2"/>
        <v>0</v>
      </c>
    </row>
    <row r="29" spans="1:11" ht="15.75" thickTop="1" x14ac:dyDescent="0.25">
      <c r="A29" s="89"/>
      <c r="B29" s="89"/>
      <c r="C29" s="89"/>
      <c r="D29" s="89"/>
      <c r="E29" s="89"/>
      <c r="F29" s="89"/>
      <c r="G29" s="89"/>
      <c r="H29" s="89" t="s">
        <v>90</v>
      </c>
      <c r="I29" s="89">
        <f>AVERAGE(I24:I28)</f>
        <v>0</v>
      </c>
      <c r="J29" s="89">
        <f>AVERAGE(J24:J26,J28)</f>
        <v>0</v>
      </c>
      <c r="K29" s="89">
        <f>AVERAGE(K24:K28)</f>
        <v>0</v>
      </c>
    </row>
    <row r="30" spans="1:11" x14ac:dyDescent="0.25">
      <c r="A30" s="89"/>
      <c r="B30" s="111" t="s">
        <v>134</v>
      </c>
      <c r="C30" s="113" t="s">
        <v>129</v>
      </c>
      <c r="D30" s="113" t="s">
        <v>130</v>
      </c>
      <c r="E30" s="113" t="s">
        <v>131</v>
      </c>
      <c r="F30" s="89"/>
      <c r="G30" s="89"/>
      <c r="H30" s="89" t="s">
        <v>91</v>
      </c>
      <c r="I30" s="89">
        <f>_xlfn.STDEV.S(I24:I28)</f>
        <v>0</v>
      </c>
      <c r="J30" s="89">
        <f>_xlfn.STDEV.S(J24:J28)</f>
        <v>0</v>
      </c>
      <c r="K30" s="89">
        <f>_xlfn.STDEV.S(K24:K28)</f>
        <v>0</v>
      </c>
    </row>
    <row r="31" spans="1:11" x14ac:dyDescent="0.25">
      <c r="A31" s="89"/>
      <c r="B31" s="152" t="s">
        <v>126</v>
      </c>
      <c r="C31" s="89" t="e">
        <f>$F$11/$G$11</f>
        <v>#DIV/0!</v>
      </c>
      <c r="D31" s="89" t="e">
        <f>$F$12/$G$12</f>
        <v>#DIV/0!</v>
      </c>
      <c r="E31" s="89" t="e">
        <f>$F$13/$G$13</f>
        <v>#DIV/0!</v>
      </c>
      <c r="F31" s="89"/>
      <c r="G31" s="89"/>
      <c r="H31" s="89"/>
      <c r="I31" s="89" t="s">
        <v>89</v>
      </c>
      <c r="J31" s="89" t="s">
        <v>114</v>
      </c>
      <c r="K31" s="89" t="s">
        <v>115</v>
      </c>
    </row>
    <row r="32" spans="1:11" x14ac:dyDescent="0.25">
      <c r="A32" s="89"/>
      <c r="B32" s="152" t="s">
        <v>127</v>
      </c>
      <c r="C32" s="89">
        <f>I30</f>
        <v>0</v>
      </c>
      <c r="D32" s="89">
        <f>J30</f>
        <v>0</v>
      </c>
      <c r="E32" s="89">
        <f>K30</f>
        <v>0</v>
      </c>
      <c r="F32" s="89"/>
      <c r="H32" s="89"/>
      <c r="I32" s="150">
        <f>I29+$D$11</f>
        <v>0</v>
      </c>
      <c r="J32" s="150">
        <f>J29+$D$12</f>
        <v>0</v>
      </c>
      <c r="K32" s="150">
        <f>K29+$D$13</f>
        <v>0</v>
      </c>
    </row>
    <row r="33" spans="1:11" x14ac:dyDescent="0.25">
      <c r="A33" s="89"/>
      <c r="B33" s="152" t="s">
        <v>128</v>
      </c>
      <c r="C33" s="89" t="e">
        <f>2*(C31^2+C32^2)^0.5</f>
        <v>#DIV/0!</v>
      </c>
      <c r="D33" s="89" t="e">
        <f>2*(D31^2+D32^2)^0.5</f>
        <v>#DIV/0!</v>
      </c>
      <c r="E33" s="89" t="e">
        <f>2*(E31^2+E32^2)^0.5</f>
        <v>#DIV/0!</v>
      </c>
      <c r="F33" s="89"/>
      <c r="G33" s="89"/>
      <c r="H33" s="139" t="s">
        <v>79</v>
      </c>
      <c r="I33" s="89"/>
      <c r="J33" s="89"/>
      <c r="K33" s="89"/>
    </row>
    <row r="34" spans="1:11" ht="15.75" thickBot="1" x14ac:dyDescent="0.3">
      <c r="A34" s="89"/>
      <c r="B34" s="137"/>
      <c r="C34" s="137"/>
      <c r="D34" s="137"/>
      <c r="E34" s="89"/>
      <c r="F34" s="89"/>
      <c r="G34" s="89"/>
      <c r="H34" s="89"/>
      <c r="I34" s="89"/>
      <c r="J34" s="89"/>
      <c r="K34" s="89"/>
    </row>
    <row r="35" spans="1:11" ht="17.25" thickTop="1" thickBot="1" x14ac:dyDescent="0.3">
      <c r="A35" s="89"/>
      <c r="B35" s="111" t="s">
        <v>113</v>
      </c>
      <c r="C35" s="138"/>
      <c r="D35" s="89"/>
      <c r="E35" s="89"/>
      <c r="F35" s="89"/>
      <c r="G35" s="89"/>
      <c r="H35" s="139" t="s">
        <v>78</v>
      </c>
      <c r="I35" s="136"/>
      <c r="J35" s="89"/>
      <c r="K35" s="89"/>
    </row>
    <row r="36" spans="1:11" ht="15.75" thickTop="1" x14ac:dyDescent="0.25">
      <c r="A36" s="89"/>
      <c r="B36" s="111" t="s">
        <v>92</v>
      </c>
      <c r="C36" s="140"/>
      <c r="D36" s="89"/>
      <c r="E36" s="89"/>
      <c r="F36" s="89"/>
      <c r="G36" s="89"/>
      <c r="H36" s="89"/>
      <c r="I36" s="89"/>
      <c r="J36" s="89"/>
      <c r="K36" s="89"/>
    </row>
    <row r="37" spans="1:11" ht="15.75" thickBot="1" x14ac:dyDescent="0.3">
      <c r="A37" s="89"/>
      <c r="B37" s="113" t="s">
        <v>73</v>
      </c>
      <c r="C37" s="113" t="s">
        <v>80</v>
      </c>
      <c r="D37" s="113" t="s">
        <v>81</v>
      </c>
      <c r="E37" s="113" t="s">
        <v>82</v>
      </c>
      <c r="F37" s="113" t="s">
        <v>83</v>
      </c>
      <c r="G37" s="113" t="s">
        <v>84</v>
      </c>
      <c r="H37" s="113" t="s">
        <v>85</v>
      </c>
      <c r="I37" s="89" t="s">
        <v>86</v>
      </c>
      <c r="J37" s="89" t="s">
        <v>87</v>
      </c>
      <c r="K37" s="89" t="s">
        <v>88</v>
      </c>
    </row>
    <row r="38" spans="1:11" ht="15.75" thickTop="1" x14ac:dyDescent="0.25">
      <c r="A38" s="89"/>
      <c r="B38" s="141"/>
      <c r="C38" s="142"/>
      <c r="D38" s="142"/>
      <c r="E38" s="142"/>
      <c r="F38" s="142"/>
      <c r="G38" s="142"/>
      <c r="H38" s="143"/>
      <c r="I38" s="89">
        <f>D38-C38</f>
        <v>0</v>
      </c>
      <c r="J38" s="89">
        <f>F38-E38</f>
        <v>0</v>
      </c>
      <c r="K38" s="89">
        <f>H38-G38</f>
        <v>0</v>
      </c>
    </row>
    <row r="39" spans="1:11" x14ac:dyDescent="0.25">
      <c r="A39" s="89"/>
      <c r="B39" s="144"/>
      <c r="C39" s="145"/>
      <c r="D39" s="145"/>
      <c r="E39" s="145"/>
      <c r="F39" s="145"/>
      <c r="G39" s="145"/>
      <c r="H39" s="146"/>
      <c r="I39" s="89">
        <f t="shared" ref="I39:I42" si="3">D39-C39</f>
        <v>0</v>
      </c>
      <c r="J39" s="89">
        <f t="shared" ref="J39:J42" si="4">F39-E39</f>
        <v>0</v>
      </c>
      <c r="K39" s="89">
        <f t="shared" ref="K39:K42" si="5">H39-G39</f>
        <v>0</v>
      </c>
    </row>
    <row r="40" spans="1:11" x14ac:dyDescent="0.25">
      <c r="A40" s="89"/>
      <c r="B40" s="144"/>
      <c r="C40" s="145"/>
      <c r="D40" s="145"/>
      <c r="E40" s="145"/>
      <c r="F40" s="145"/>
      <c r="G40" s="145"/>
      <c r="H40" s="146"/>
      <c r="I40" s="89">
        <f t="shared" si="3"/>
        <v>0</v>
      </c>
      <c r="J40" s="89">
        <f t="shared" si="4"/>
        <v>0</v>
      </c>
      <c r="K40" s="89">
        <f t="shared" si="5"/>
        <v>0</v>
      </c>
    </row>
    <row r="41" spans="1:11" x14ac:dyDescent="0.25">
      <c r="A41" s="89"/>
      <c r="B41" s="144"/>
      <c r="C41" s="145"/>
      <c r="D41" s="145"/>
      <c r="E41" s="145"/>
      <c r="F41" s="145"/>
      <c r="G41" s="145"/>
      <c r="H41" s="146"/>
      <c r="I41" s="89">
        <f t="shared" si="3"/>
        <v>0</v>
      </c>
      <c r="J41" s="89">
        <f t="shared" si="4"/>
        <v>0</v>
      </c>
      <c r="K41" s="89">
        <f t="shared" si="5"/>
        <v>0</v>
      </c>
    </row>
    <row r="42" spans="1:11" ht="15.75" thickBot="1" x14ac:dyDescent="0.3">
      <c r="A42" s="89"/>
      <c r="B42" s="147"/>
      <c r="C42" s="148"/>
      <c r="D42" s="148"/>
      <c r="E42" s="148"/>
      <c r="F42" s="148"/>
      <c r="G42" s="148"/>
      <c r="H42" s="149"/>
      <c r="I42" s="89">
        <f t="shared" si="3"/>
        <v>0</v>
      </c>
      <c r="J42" s="89">
        <f t="shared" si="4"/>
        <v>0</v>
      </c>
      <c r="K42" s="89">
        <f t="shared" si="5"/>
        <v>0</v>
      </c>
    </row>
    <row r="43" spans="1:11" ht="15.75" thickTop="1" x14ac:dyDescent="0.25">
      <c r="A43" s="89"/>
      <c r="B43" s="89"/>
      <c r="C43" s="89"/>
      <c r="D43" s="89"/>
      <c r="E43" s="89"/>
      <c r="F43" s="89"/>
      <c r="G43" s="89"/>
      <c r="H43" s="89" t="s">
        <v>90</v>
      </c>
      <c r="I43" s="89">
        <f>AVERAGE(I38:I42)</f>
        <v>0</v>
      </c>
      <c r="J43" s="89">
        <f>AVERAGE(J38:J42)</f>
        <v>0</v>
      </c>
      <c r="K43" s="89">
        <f>AVERAGE(K38:K42)</f>
        <v>0</v>
      </c>
    </row>
    <row r="44" spans="1:11" x14ac:dyDescent="0.25">
      <c r="A44" s="89"/>
      <c r="B44" s="111" t="s">
        <v>134</v>
      </c>
      <c r="C44" s="113" t="s">
        <v>129</v>
      </c>
      <c r="D44" s="113" t="s">
        <v>130</v>
      </c>
      <c r="E44" s="113" t="s">
        <v>131</v>
      </c>
      <c r="F44" s="89"/>
      <c r="G44" s="89"/>
      <c r="H44" s="89" t="s">
        <v>91</v>
      </c>
      <c r="I44" s="89">
        <f>_xlfn.STDEV.S(I38:I42)</f>
        <v>0</v>
      </c>
      <c r="J44" s="89">
        <f>_xlfn.STDEV.S(J38:J42)</f>
        <v>0</v>
      </c>
      <c r="K44" s="89">
        <f>_xlfn.STDEV.S(K38:K42)</f>
        <v>0</v>
      </c>
    </row>
    <row r="45" spans="1:11" x14ac:dyDescent="0.25">
      <c r="A45" s="89"/>
      <c r="B45" s="152" t="s">
        <v>126</v>
      </c>
      <c r="C45" s="89" t="e">
        <f>$F$11/$G$11</f>
        <v>#DIV/0!</v>
      </c>
      <c r="D45" s="89" t="e">
        <f>$F$12/$G$12</f>
        <v>#DIV/0!</v>
      </c>
      <c r="E45" s="89" t="e">
        <f>$F$13/$G$13</f>
        <v>#DIV/0!</v>
      </c>
      <c r="F45" s="89"/>
      <c r="G45" s="89"/>
      <c r="H45" s="89"/>
      <c r="I45" s="89" t="s">
        <v>89</v>
      </c>
      <c r="J45" s="89" t="s">
        <v>114</v>
      </c>
      <c r="K45" s="89" t="s">
        <v>115</v>
      </c>
    </row>
    <row r="46" spans="1:11" x14ac:dyDescent="0.25">
      <c r="A46" s="89"/>
      <c r="B46" s="152" t="s">
        <v>127</v>
      </c>
      <c r="C46" s="89">
        <f>I44</f>
        <v>0</v>
      </c>
      <c r="D46" s="89">
        <f>J44</f>
        <v>0</v>
      </c>
      <c r="E46" s="89">
        <f>K44</f>
        <v>0</v>
      </c>
      <c r="F46" s="89"/>
      <c r="H46" s="89"/>
      <c r="I46" s="150">
        <f>I43+$D$11</f>
        <v>0</v>
      </c>
      <c r="J46" s="150">
        <f>J43+$D$12</f>
        <v>0</v>
      </c>
      <c r="K46" s="150">
        <f>K43+$D$13</f>
        <v>0</v>
      </c>
    </row>
    <row r="47" spans="1:11" x14ac:dyDescent="0.25">
      <c r="A47" s="89"/>
      <c r="B47" s="152" t="s">
        <v>128</v>
      </c>
      <c r="C47" s="89" t="e">
        <f>2*(C45^2+C46^2)^0.5</f>
        <v>#DIV/0!</v>
      </c>
      <c r="D47" s="89" t="e">
        <f>2*(D45^2+D46^2)^0.5</f>
        <v>#DIV/0!</v>
      </c>
      <c r="E47" s="89" t="e">
        <f>2*(E45^2+E46^2)^0.5</f>
        <v>#DIV/0!</v>
      </c>
      <c r="F47" s="89"/>
      <c r="G47" s="89"/>
      <c r="H47" s="139" t="s">
        <v>79</v>
      </c>
      <c r="I47" s="89"/>
      <c r="J47" s="89"/>
      <c r="K47" s="89"/>
    </row>
    <row r="48" spans="1:11" ht="15.75" thickBot="1" x14ac:dyDescent="0.3">
      <c r="A48" s="89"/>
      <c r="B48" s="137"/>
      <c r="C48" s="137"/>
      <c r="D48" s="137"/>
      <c r="E48" s="89"/>
      <c r="F48" s="89"/>
      <c r="G48" s="89"/>
      <c r="H48" s="89"/>
      <c r="I48" s="89"/>
      <c r="J48" s="89"/>
      <c r="K48" s="89"/>
    </row>
    <row r="49" spans="1:11" ht="17.25" thickTop="1" thickBot="1" x14ac:dyDescent="0.3">
      <c r="A49" s="89"/>
      <c r="B49" s="111" t="s">
        <v>113</v>
      </c>
      <c r="C49" s="138"/>
      <c r="D49" s="89"/>
      <c r="E49" s="89"/>
      <c r="F49" s="89"/>
      <c r="G49" s="89"/>
      <c r="H49" s="139" t="s">
        <v>78</v>
      </c>
      <c r="I49" s="136"/>
      <c r="J49" s="89"/>
      <c r="K49" s="89"/>
    </row>
    <row r="50" spans="1:11" ht="15.75" thickTop="1" x14ac:dyDescent="0.25">
      <c r="A50" s="89"/>
      <c r="B50" s="111" t="s">
        <v>92</v>
      </c>
      <c r="C50" s="140"/>
      <c r="D50" s="89"/>
      <c r="E50" s="89"/>
      <c r="F50" s="89"/>
      <c r="G50" s="89"/>
      <c r="H50" s="89"/>
      <c r="I50" s="89"/>
      <c r="J50" s="89"/>
      <c r="K50" s="89"/>
    </row>
    <row r="51" spans="1:11" ht="15.75" thickBot="1" x14ac:dyDescent="0.3">
      <c r="A51" s="89"/>
      <c r="B51" s="113" t="s">
        <v>73</v>
      </c>
      <c r="C51" s="113" t="s">
        <v>80</v>
      </c>
      <c r="D51" s="113" t="s">
        <v>81</v>
      </c>
      <c r="E51" s="113" t="s">
        <v>82</v>
      </c>
      <c r="F51" s="113" t="s">
        <v>83</v>
      </c>
      <c r="G51" s="113" t="s">
        <v>84</v>
      </c>
      <c r="H51" s="113" t="s">
        <v>85</v>
      </c>
      <c r="I51" s="113" t="s">
        <v>86</v>
      </c>
      <c r="J51" s="113" t="s">
        <v>87</v>
      </c>
      <c r="K51" s="113" t="s">
        <v>88</v>
      </c>
    </row>
    <row r="52" spans="1:11" ht="15.75" thickTop="1" x14ac:dyDescent="0.25">
      <c r="A52" s="89"/>
      <c r="B52" s="141"/>
      <c r="C52" s="142"/>
      <c r="D52" s="142"/>
      <c r="E52" s="142"/>
      <c r="F52" s="142"/>
      <c r="G52" s="142"/>
      <c r="H52" s="143"/>
      <c r="I52" s="89">
        <f>D52-C52</f>
        <v>0</v>
      </c>
      <c r="J52" s="89">
        <f>F52-E52</f>
        <v>0</v>
      </c>
      <c r="K52" s="89">
        <f>H52-G52</f>
        <v>0</v>
      </c>
    </row>
    <row r="53" spans="1:11" x14ac:dyDescent="0.25">
      <c r="A53" s="89"/>
      <c r="B53" s="144"/>
      <c r="C53" s="145"/>
      <c r="D53" s="145"/>
      <c r="E53" s="145"/>
      <c r="F53" s="145"/>
      <c r="G53" s="145"/>
      <c r="H53" s="146"/>
      <c r="I53" s="89">
        <f t="shared" ref="I53:I56" si="6">D53-C53</f>
        <v>0</v>
      </c>
      <c r="J53" s="89">
        <f t="shared" ref="J53:J56" si="7">F53-E53</f>
        <v>0</v>
      </c>
      <c r="K53" s="89">
        <f t="shared" ref="K53:K56" si="8">H53-G53</f>
        <v>0</v>
      </c>
    </row>
    <row r="54" spans="1:11" x14ac:dyDescent="0.25">
      <c r="A54" s="89"/>
      <c r="B54" s="144"/>
      <c r="C54" s="145"/>
      <c r="D54" s="145"/>
      <c r="E54" s="145"/>
      <c r="F54" s="145"/>
      <c r="G54" s="145"/>
      <c r="H54" s="146"/>
      <c r="I54" s="89">
        <f t="shared" si="6"/>
        <v>0</v>
      </c>
      <c r="J54" s="89">
        <f t="shared" si="7"/>
        <v>0</v>
      </c>
      <c r="K54" s="89">
        <f t="shared" si="8"/>
        <v>0</v>
      </c>
    </row>
    <row r="55" spans="1:11" x14ac:dyDescent="0.25">
      <c r="A55" s="89"/>
      <c r="B55" s="144"/>
      <c r="C55" s="145"/>
      <c r="D55" s="145"/>
      <c r="E55" s="145"/>
      <c r="F55" s="145"/>
      <c r="G55" s="145"/>
      <c r="H55" s="146"/>
      <c r="I55" s="89">
        <f t="shared" si="6"/>
        <v>0</v>
      </c>
      <c r="J55" s="89">
        <f t="shared" si="7"/>
        <v>0</v>
      </c>
      <c r="K55" s="89">
        <f t="shared" si="8"/>
        <v>0</v>
      </c>
    </row>
    <row r="56" spans="1:11" ht="15.75" thickBot="1" x14ac:dyDescent="0.3">
      <c r="A56" s="89"/>
      <c r="B56" s="147"/>
      <c r="C56" s="148"/>
      <c r="D56" s="148"/>
      <c r="E56" s="148"/>
      <c r="F56" s="148"/>
      <c r="G56" s="148"/>
      <c r="H56" s="149"/>
      <c r="I56" s="89">
        <f t="shared" si="6"/>
        <v>0</v>
      </c>
      <c r="J56" s="89">
        <f t="shared" si="7"/>
        <v>0</v>
      </c>
      <c r="K56" s="89">
        <f t="shared" si="8"/>
        <v>0</v>
      </c>
    </row>
    <row r="57" spans="1:11" ht="15.75" thickTop="1" x14ac:dyDescent="0.25">
      <c r="A57" s="89"/>
      <c r="B57" s="89"/>
      <c r="C57" s="89"/>
      <c r="D57" s="89"/>
      <c r="E57" s="89"/>
      <c r="F57" s="89"/>
      <c r="G57" s="89"/>
      <c r="H57" s="89" t="s">
        <v>90</v>
      </c>
      <c r="I57" s="89">
        <f>AVERAGE(I52:I56)</f>
        <v>0</v>
      </c>
      <c r="J57" s="89">
        <f>AVERAGE(J52:J56)</f>
        <v>0</v>
      </c>
      <c r="K57" s="89">
        <f>AVERAGE(K52:K56)</f>
        <v>0</v>
      </c>
    </row>
    <row r="58" spans="1:11" x14ac:dyDescent="0.25">
      <c r="A58" s="89"/>
      <c r="B58" s="111" t="s">
        <v>134</v>
      </c>
      <c r="C58" s="113" t="s">
        <v>129</v>
      </c>
      <c r="D58" s="113" t="s">
        <v>130</v>
      </c>
      <c r="E58" s="113" t="s">
        <v>131</v>
      </c>
      <c r="F58" s="89"/>
      <c r="G58" s="89"/>
      <c r="H58" s="89" t="s">
        <v>91</v>
      </c>
      <c r="I58" s="89">
        <f>_xlfn.STDEV.S(I52:I56)</f>
        <v>0</v>
      </c>
      <c r="J58" s="89">
        <f>_xlfn.STDEV.S(J52:J56)</f>
        <v>0</v>
      </c>
      <c r="K58" s="89">
        <f>_xlfn.STDEV.S(K52:K56)</f>
        <v>0</v>
      </c>
    </row>
    <row r="59" spans="1:11" x14ac:dyDescent="0.25">
      <c r="A59" s="89"/>
      <c r="B59" s="152" t="s">
        <v>126</v>
      </c>
      <c r="C59" s="89" t="e">
        <f>$F$11/$G$11</f>
        <v>#DIV/0!</v>
      </c>
      <c r="D59" s="89" t="e">
        <f>$F$12/$G$12</f>
        <v>#DIV/0!</v>
      </c>
      <c r="E59" s="89" t="e">
        <f>$F$13/$G$13</f>
        <v>#DIV/0!</v>
      </c>
      <c r="F59" s="89"/>
      <c r="G59" s="89"/>
      <c r="H59" s="89"/>
      <c r="I59" s="89" t="s">
        <v>89</v>
      </c>
      <c r="J59" s="89" t="s">
        <v>114</v>
      </c>
      <c r="K59" s="89" t="s">
        <v>115</v>
      </c>
    </row>
    <row r="60" spans="1:11" x14ac:dyDescent="0.25">
      <c r="A60" s="89"/>
      <c r="B60" s="152" t="s">
        <v>127</v>
      </c>
      <c r="C60" s="89">
        <f>I58</f>
        <v>0</v>
      </c>
      <c r="D60" s="89">
        <f>J58</f>
        <v>0</v>
      </c>
      <c r="E60" s="89">
        <f>K58</f>
        <v>0</v>
      </c>
      <c r="F60" s="89"/>
      <c r="H60" s="89"/>
      <c r="I60" s="150">
        <f>I57+$D$11</f>
        <v>0</v>
      </c>
      <c r="J60" s="150">
        <f>J57+$D$12</f>
        <v>0</v>
      </c>
      <c r="K60" s="150">
        <f>K57+$D$13</f>
        <v>0</v>
      </c>
    </row>
    <row r="61" spans="1:11" x14ac:dyDescent="0.25">
      <c r="A61" s="89"/>
      <c r="B61" s="152" t="s">
        <v>128</v>
      </c>
      <c r="C61" s="89" t="e">
        <f>2*(C59^2+C60^2)^0.5</f>
        <v>#DIV/0!</v>
      </c>
      <c r="D61" s="89" t="e">
        <f>2*(D59^2+D60^2)^0.5</f>
        <v>#DIV/0!</v>
      </c>
      <c r="E61" s="89" t="e">
        <f>2*(E59^2+E60^2)^0.5</f>
        <v>#DIV/0!</v>
      </c>
      <c r="F61" s="89"/>
      <c r="G61" s="89"/>
      <c r="H61" s="139" t="s">
        <v>79</v>
      </c>
      <c r="I61" s="89"/>
      <c r="J61" s="89"/>
      <c r="K61" s="89"/>
    </row>
    <row r="62" spans="1:11" x14ac:dyDescent="0.25"/>
    <row r="63" spans="1:11" x14ac:dyDescent="0.25"/>
    <row r="64" spans="1:11" hidden="1" x14ac:dyDescent="0.25"/>
    <row r="65" hidden="1" x14ac:dyDescent="0.25"/>
    <row r="66" hidden="1" x14ac:dyDescent="0.25"/>
    <row r="67" hidden="1" x14ac:dyDescent="0.25"/>
    <row r="68" hidden="1" x14ac:dyDescent="0.25"/>
  </sheetData>
  <mergeCells count="13">
    <mergeCell ref="B18:D18"/>
    <mergeCell ref="E18:H18"/>
    <mergeCell ref="B9:B10"/>
    <mergeCell ref="C9:C10"/>
    <mergeCell ref="D9:D10"/>
    <mergeCell ref="E9:E10"/>
    <mergeCell ref="H9:H10"/>
    <mergeCell ref="B14:H14"/>
    <mergeCell ref="B15:H15"/>
    <mergeCell ref="B16:D16"/>
    <mergeCell ref="E16:H16"/>
    <mergeCell ref="B17:D17"/>
    <mergeCell ref="E17:H17"/>
  </mergeCells>
  <pageMargins left="0.25" right="0.25" top="0.75" bottom="0.75" header="0.3" footer="0.3"/>
  <pageSetup scale="6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Disclaimer</vt:lpstr>
      <vt:lpstr>Document Control </vt:lpstr>
      <vt:lpstr>Procedure</vt:lpstr>
      <vt:lpstr>Software V&amp;V</vt:lpstr>
      <vt:lpstr>Calibration</vt:lpstr>
      <vt:lpstr>Calibration (2)</vt:lpstr>
      <vt:lpstr>Calibration!Print_Area</vt:lpstr>
      <vt:lpstr>'Calibration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SOP 49 draft calibration spreadsheet</dc:title>
  <dc:subject>weights and measures calibrations</dc:subject>
  <dc:creator>Harris, Georgia L.</dc:creator>
  <cp:keywords>environmental monitoring, calibration for environmental sensors</cp:keywords>
  <cp:lastModifiedBy>Harris, Georgia L.</cp:lastModifiedBy>
  <cp:lastPrinted>2018-05-03T03:19:39Z</cp:lastPrinted>
  <dcterms:created xsi:type="dcterms:W3CDTF">2018-05-03T02:18:15Z</dcterms:created>
  <dcterms:modified xsi:type="dcterms:W3CDTF">2018-10-10T16:35:22Z</dcterms:modified>
  <cp:category>sensor calibrations, weights and measures</cp:category>
</cp:coreProperties>
</file>