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Thermo\"/>
    </mc:Choice>
  </mc:AlternateContent>
  <bookViews>
    <workbookView xWindow="0" yWindow="0" windowWidth="23115" windowHeight="4845"/>
  </bookViews>
  <sheets>
    <sheet name="Metadata" sheetId="6" r:id="rId1"/>
    <sheet name="Data" sheetId="1" r:id="rId2"/>
    <sheet name="Dictionary" sheetId="4" r:id="rId3"/>
    <sheet name="References" sheetId="2" r:id="rId4"/>
  </sheets>
  <definedNames>
    <definedName name="_Ref372564205" localSheetId="1">Data!$L$79</definedName>
    <definedName name="_Ref374948168" localSheetId="1">Data!$L$214</definedName>
    <definedName name="_Ref405820728" localSheetId="1">Data!$L$86</definedName>
    <definedName name="_Ref405820767" localSheetId="1">Data!$L$85</definedName>
    <definedName name="_Ref405821007" localSheetId="1">Data!$L$81</definedName>
    <definedName name="_Ref405885899" localSheetId="1">Data!$L$154</definedName>
    <definedName name="_Ref405903657" localSheetId="1">Data!$L$205</definedName>
    <definedName name="_Ref405978224" localSheetId="1">Data!$L$188</definedName>
    <definedName name="_Ref406063381" localSheetId="1">Data!$L$257</definedName>
    <definedName name="_Ref406084216" localSheetId="1">Data!$L$254</definedName>
    <definedName name="_Ref423530308" localSheetId="1">Data!$J$24</definedName>
    <definedName name="_Ref423530380" localSheetId="1">Data!$J$21</definedName>
    <definedName name="_Ref423530465" localSheetId="1">Data!$J$16</definedName>
    <definedName name="_Ref423530632" localSheetId="1">Data!$J$41</definedName>
    <definedName name="_Ref423530656" localSheetId="1">Data!$J$39</definedName>
    <definedName name="_Ref423531282" localSheetId="1">Data!$J$10</definedName>
    <definedName name="_Ref423532498" localSheetId="1">Data!#REF!</definedName>
    <definedName name="_Ref423533621" localSheetId="1">Data!$L$55</definedName>
    <definedName name="_Ref423533685" localSheetId="1">Data!$L$62</definedName>
    <definedName name="_Ref423533852" localSheetId="1">Data!$L$54</definedName>
    <definedName name="_Ref423534136" localSheetId="1">Data!$L$65</definedName>
    <definedName name="_Ref423610064" localSheetId="1">Data!$L$111</definedName>
    <definedName name="_Ref423610300" localSheetId="1">Data!$L$103</definedName>
    <definedName name="_Ref423610669" localSheetId="1">Data!$L$100</definedName>
    <definedName name="_Ref423610760" localSheetId="1">Data!$L$98</definedName>
    <definedName name="_Ref423611337" localSheetId="1">Data!$L$219</definedName>
    <definedName name="_Ref423611340" localSheetId="1">Data!$L$220</definedName>
    <definedName name="_Ref423616092" localSheetId="1">Data!$L$123</definedName>
    <definedName name="_Ref423944945" localSheetId="1">Data!$L$78</definedName>
    <definedName name="_Ref424828415" localSheetId="1">Data!$J$5</definedName>
    <definedName name="_Ref424901326" localSheetId="1">Data!$L$75</definedName>
    <definedName name="_Ref424909094" localSheetId="1">Data!$L$232</definedName>
    <definedName name="_Ref425250003" localSheetId="1">Data!$L$168</definedName>
    <definedName name="_Ref425762275" localSheetId="1">Data!$L$201</definedName>
    <definedName name="_Ref425773242" localSheetId="1">Data!$L$63</definedName>
    <definedName name="_Ref425931891" localSheetId="1">Data!$L$89</definedName>
    <definedName name="_Ref425941314" localSheetId="1">Data!$L$95</definedName>
    <definedName name="_Ref425952227" localSheetId="1">Data!$L$152</definedName>
    <definedName name="_Ref426015200" localSheetId="1">Data!$L$259</definedName>
    <definedName name="_Ref426028452" localSheetId="1">Data!$L$113</definedName>
    <definedName name="_Ref426037211" localSheetId="1">Data!$L$243</definedName>
    <definedName name="_Ref426984758" localSheetId="1">Data!$L$238</definedName>
    <definedName name="_Ref426984846" localSheetId="1">Data!$L$248</definedName>
    <definedName name="_Ref427146265" localSheetId="1">Data!$L$53</definedName>
    <definedName name="_Ref427146336" localSheetId="1">Data!$L$147</definedName>
    <definedName name="_Ref427149893" localSheetId="1">Data!$L$159</definedName>
    <definedName name="_Ref427163815" localSheetId="1">Data!$L$68</definedName>
    <definedName name="_Ref427231766" localSheetId="3">References!$G$23</definedName>
    <definedName name="_Ref427577342" localSheetId="1">Data!$L$149</definedName>
    <definedName name="_Ref427595941" localSheetId="1">Data!$L$172</definedName>
    <definedName name="_Ref427597431" localSheetId="1">Data!$L$171</definedName>
    <definedName name="_Ref427673548" localSheetId="1">Data!$L$245</definedName>
    <definedName name="_Ref427684224" localSheetId="1">Data!$L$102</definedName>
    <definedName name="_Ref427685480" localSheetId="1">Data!$L$251</definedName>
    <definedName name="_Ref427685566" localSheetId="1">Data!$L$179</definedName>
    <definedName name="_Ref427755216" localSheetId="1">Data!$L$247</definedName>
    <definedName name="_Ref427755291" localSheetId="3">References!$G$21</definedName>
    <definedName name="_Ref427828189" localSheetId="3">References!$G$17</definedName>
    <definedName name="_Ref427830094" localSheetId="3">References!$G$15</definedName>
    <definedName name="_Ref427830108" localSheetId="3">References!$G$16</definedName>
    <definedName name="_Ref427841561" localSheetId="1">Data!$L$166</definedName>
    <definedName name="_Ref427847665" localSheetId="1">Data!$L$256</definedName>
    <definedName name="_Ref427861505" localSheetId="1">Data!$L$116</definedName>
    <definedName name="_Ref427916636" localSheetId="1">Data!$L$195</definedName>
    <definedName name="_Ref427917799" localSheetId="1">Data!$L$197</definedName>
    <definedName name="_Ref427920344" localSheetId="1">Data!$L$236</definedName>
    <definedName name="_Ref427920358" localSheetId="1">Data!$L$235</definedName>
    <definedName name="_Ref427936111" localSheetId="1">Data!$L$246</definedName>
    <definedName name="_Ref427936156" localSheetId="1">Data!$L$240</definedName>
    <definedName name="_Ref427938711" localSheetId="1">Data!$L$244</definedName>
    <definedName name="_Ref427940416" localSheetId="1">Data!$L$241</definedName>
    <definedName name="_Ref427940616" localSheetId="1">Data!$L$237</definedName>
    <definedName name="_Ref427940622" localSheetId="1">Data!$L$239</definedName>
    <definedName name="_Ref428188460" localSheetId="3">References!$G$19</definedName>
    <definedName name="_Ref428440200" localSheetId="1">Data!$L$107</definedName>
    <definedName name="_Ref428522940" localSheetId="1">Data!$L$263</definedName>
    <definedName name="_Ref428792997" localSheetId="1">Data!$J$38</definedName>
    <definedName name="_Ref428872085" localSheetId="1">Data!$J$13</definedName>
    <definedName name="_Ref428878873" localSheetId="1">Data!$L$198</definedName>
    <definedName name="_Ref428894256" localSheetId="1">Data!$L$208</definedName>
    <definedName name="_Ref428894306" localSheetId="1">Data!$L$224</definedName>
    <definedName name="_Ref428894350" localSheetId="1">Data!$L$92</definedName>
    <definedName name="_Ref428894388" localSheetId="1">Data!$L$148</definedName>
    <definedName name="_Ref428894434" localSheetId="1">Data!$L$60</definedName>
    <definedName name="_Ref428895012" localSheetId="1">Data!$L$153</definedName>
    <definedName name="_Ref428895058" localSheetId="1">Data!$L$57</definedName>
    <definedName name="_Ref428895090" localSheetId="1">Data!$L$94</definedName>
    <definedName name="_Ref428895137" localSheetId="1">Data!$L$91</definedName>
    <definedName name="_Ref428953908" localSheetId="1">Data!$L$264</definedName>
    <definedName name="_Ref430190124" localSheetId="1">Data!$L$184</definedName>
    <definedName name="_Ref431383285" localSheetId="1">Data!$L$67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52" i="6" l="1"/>
  <c r="F53" i="6" s="1"/>
  <c r="F51" i="6"/>
  <c r="F50" i="6"/>
  <c r="F49" i="6"/>
  <c r="H16" i="6"/>
  <c r="H17" i="6" s="1"/>
  <c r="H18" i="6" s="1"/>
  <c r="H19" i="6" s="1"/>
  <c r="H15" i="6"/>
  <c r="H14" i="6"/>
  <c r="N71" i="4"/>
  <c r="N70" i="4"/>
  <c r="N69" i="4"/>
  <c r="N68" i="4"/>
  <c r="N67" i="4"/>
  <c r="N66" i="4"/>
  <c r="N65" i="4"/>
  <c r="N64" i="4"/>
  <c r="N63" i="4"/>
  <c r="N62" i="4"/>
  <c r="N61" i="4"/>
  <c r="N60" i="4"/>
  <c r="N59" i="4"/>
  <c r="N58" i="4"/>
  <c r="N57" i="4"/>
  <c r="N56" i="4"/>
  <c r="N55" i="4"/>
  <c r="N54" i="4"/>
  <c r="N53" i="4"/>
  <c r="N52" i="4"/>
  <c r="N51" i="4"/>
  <c r="N50" i="4"/>
  <c r="N49" i="4"/>
  <c r="N48" i="4"/>
  <c r="N47" i="4"/>
  <c r="N46" i="4"/>
  <c r="N45" i="4"/>
  <c r="N44" i="4"/>
  <c r="N43" i="4"/>
  <c r="N42" i="4"/>
  <c r="N41" i="4"/>
  <c r="N40" i="4"/>
  <c r="N39" i="4"/>
  <c r="N38" i="4"/>
  <c r="N37" i="4"/>
  <c r="N36" i="4"/>
  <c r="N35" i="4"/>
  <c r="N34" i="4"/>
  <c r="N33" i="4"/>
  <c r="N32" i="4"/>
  <c r="N31" i="4"/>
  <c r="N30" i="4"/>
  <c r="N29" i="4"/>
  <c r="N28" i="4"/>
  <c r="N27" i="4"/>
  <c r="N26" i="4"/>
  <c r="N25" i="4"/>
  <c r="N24" i="4"/>
  <c r="N23" i="4"/>
  <c r="N22" i="4"/>
  <c r="N21" i="4"/>
  <c r="N20" i="4"/>
  <c r="N19" i="4"/>
  <c r="N18" i="4"/>
  <c r="N17" i="4"/>
  <c r="N16" i="4"/>
  <c r="N15" i="4"/>
  <c r="N14" i="4"/>
  <c r="N13" i="4"/>
  <c r="N12" i="4"/>
  <c r="N11" i="4"/>
  <c r="N10" i="4"/>
  <c r="N9" i="4"/>
  <c r="N8" i="4"/>
  <c r="N7" i="4"/>
  <c r="N6" i="4"/>
  <c r="N5" i="4"/>
  <c r="N4" i="4"/>
  <c r="N3" i="4"/>
  <c r="M71" i="4"/>
  <c r="L71" i="4"/>
  <c r="K71" i="4"/>
  <c r="J71" i="4"/>
  <c r="I71" i="4"/>
  <c r="M70" i="4"/>
  <c r="L70" i="4"/>
  <c r="K70" i="4"/>
  <c r="J70" i="4"/>
  <c r="I70" i="4"/>
  <c r="M69" i="4"/>
  <c r="L69" i="4"/>
  <c r="K69" i="4"/>
  <c r="J69" i="4"/>
  <c r="I69" i="4"/>
  <c r="M68" i="4"/>
  <c r="L68" i="4"/>
  <c r="K68" i="4"/>
  <c r="J68" i="4"/>
  <c r="I68" i="4"/>
  <c r="M67" i="4"/>
  <c r="L67" i="4"/>
  <c r="K67" i="4"/>
  <c r="J67" i="4"/>
  <c r="I67" i="4"/>
  <c r="M66" i="4"/>
  <c r="L66" i="4"/>
  <c r="K66" i="4"/>
  <c r="J66" i="4"/>
  <c r="I66" i="4"/>
  <c r="M65" i="4"/>
  <c r="L65" i="4"/>
  <c r="K65" i="4"/>
  <c r="J65" i="4"/>
  <c r="I65" i="4"/>
  <c r="M64" i="4"/>
  <c r="L64" i="4"/>
  <c r="K64" i="4"/>
  <c r="J64" i="4"/>
  <c r="I64" i="4"/>
  <c r="M63" i="4"/>
  <c r="L63" i="4"/>
  <c r="K63" i="4"/>
  <c r="J63" i="4"/>
  <c r="I63" i="4"/>
  <c r="M62" i="4"/>
  <c r="L62" i="4"/>
  <c r="K62" i="4"/>
  <c r="J62" i="4"/>
  <c r="I62" i="4"/>
  <c r="M61" i="4"/>
  <c r="L61" i="4"/>
  <c r="K61" i="4"/>
  <c r="J61" i="4"/>
  <c r="I61" i="4"/>
  <c r="M60" i="4"/>
  <c r="L60" i="4"/>
  <c r="K60" i="4"/>
  <c r="J60" i="4"/>
  <c r="I60" i="4"/>
  <c r="M59" i="4"/>
  <c r="L59" i="4"/>
  <c r="K59" i="4"/>
  <c r="J59" i="4"/>
  <c r="I59" i="4"/>
  <c r="M58" i="4"/>
  <c r="L58" i="4"/>
  <c r="K58" i="4"/>
  <c r="J58" i="4"/>
  <c r="I58" i="4"/>
  <c r="M57" i="4"/>
  <c r="L57" i="4"/>
  <c r="K57" i="4"/>
  <c r="J57" i="4"/>
  <c r="I57" i="4"/>
  <c r="M56" i="4"/>
  <c r="L56" i="4"/>
  <c r="K56" i="4"/>
  <c r="J56" i="4"/>
  <c r="I56" i="4"/>
  <c r="M55" i="4"/>
  <c r="L55" i="4"/>
  <c r="K55" i="4"/>
  <c r="J55" i="4"/>
  <c r="I55" i="4"/>
  <c r="M54" i="4"/>
  <c r="L54" i="4"/>
  <c r="K54" i="4"/>
  <c r="J54" i="4"/>
  <c r="I54" i="4"/>
  <c r="M53" i="4"/>
  <c r="L53" i="4"/>
  <c r="K53" i="4"/>
  <c r="J53" i="4"/>
  <c r="I53" i="4"/>
  <c r="M52" i="4"/>
  <c r="L52" i="4"/>
  <c r="K52" i="4"/>
  <c r="J52" i="4"/>
  <c r="I52" i="4"/>
  <c r="M51" i="4"/>
  <c r="L51" i="4"/>
  <c r="K51" i="4"/>
  <c r="J51" i="4"/>
  <c r="I51" i="4"/>
  <c r="M50" i="4"/>
  <c r="L50" i="4"/>
  <c r="K50" i="4"/>
  <c r="J50" i="4"/>
  <c r="I50" i="4"/>
  <c r="M49" i="4"/>
  <c r="L49" i="4"/>
  <c r="K49" i="4"/>
  <c r="J49" i="4"/>
  <c r="I49" i="4"/>
  <c r="M48" i="4"/>
  <c r="L48" i="4"/>
  <c r="K48" i="4"/>
  <c r="J48" i="4"/>
  <c r="I48" i="4"/>
  <c r="M47" i="4"/>
  <c r="L47" i="4"/>
  <c r="K47" i="4"/>
  <c r="J47" i="4"/>
  <c r="I47" i="4"/>
  <c r="M46" i="4"/>
  <c r="L46" i="4"/>
  <c r="K46" i="4"/>
  <c r="J46" i="4"/>
  <c r="I46" i="4"/>
  <c r="M45" i="4"/>
  <c r="L45" i="4"/>
  <c r="K45" i="4"/>
  <c r="J45" i="4"/>
  <c r="I45" i="4"/>
  <c r="M44" i="4"/>
  <c r="L44" i="4"/>
  <c r="K44" i="4"/>
  <c r="J44" i="4"/>
  <c r="I44" i="4"/>
  <c r="M43" i="4"/>
  <c r="L43" i="4"/>
  <c r="K43" i="4"/>
  <c r="J43" i="4"/>
  <c r="I43" i="4"/>
  <c r="M42" i="4"/>
  <c r="L42" i="4"/>
  <c r="K42" i="4"/>
  <c r="J42" i="4"/>
  <c r="I42" i="4"/>
  <c r="M41" i="4"/>
  <c r="L41" i="4"/>
  <c r="K41" i="4"/>
  <c r="J41" i="4"/>
  <c r="I41" i="4"/>
  <c r="M40" i="4"/>
  <c r="L40" i="4"/>
  <c r="K40" i="4"/>
  <c r="J40" i="4"/>
  <c r="I40" i="4"/>
  <c r="M39" i="4"/>
  <c r="L39" i="4"/>
  <c r="K39" i="4"/>
  <c r="J39" i="4"/>
  <c r="I39" i="4"/>
  <c r="M38" i="4"/>
  <c r="L38" i="4"/>
  <c r="K38" i="4"/>
  <c r="J38" i="4"/>
  <c r="I38" i="4"/>
  <c r="M37" i="4"/>
  <c r="L37" i="4"/>
  <c r="K37" i="4"/>
  <c r="J37" i="4"/>
  <c r="I37" i="4"/>
  <c r="M36" i="4"/>
  <c r="L36" i="4"/>
  <c r="K36" i="4"/>
  <c r="J36" i="4"/>
  <c r="I36" i="4"/>
  <c r="M35" i="4"/>
  <c r="L35" i="4"/>
  <c r="K35" i="4"/>
  <c r="J35" i="4"/>
  <c r="I35" i="4"/>
  <c r="M34" i="4"/>
  <c r="L34" i="4"/>
  <c r="K34" i="4"/>
  <c r="J34" i="4"/>
  <c r="I34" i="4"/>
  <c r="M33" i="4"/>
  <c r="L33" i="4"/>
  <c r="K33" i="4"/>
  <c r="J33" i="4"/>
  <c r="I33" i="4"/>
  <c r="M32" i="4"/>
  <c r="L32" i="4"/>
  <c r="K32" i="4"/>
  <c r="J32" i="4"/>
  <c r="I32" i="4"/>
  <c r="M31" i="4"/>
  <c r="L31" i="4"/>
  <c r="K31" i="4"/>
  <c r="J31" i="4"/>
  <c r="I31" i="4"/>
  <c r="M30" i="4"/>
  <c r="L30" i="4"/>
  <c r="K30" i="4"/>
  <c r="J30" i="4"/>
  <c r="I30" i="4"/>
  <c r="M29" i="4"/>
  <c r="L29" i="4"/>
  <c r="K29" i="4"/>
  <c r="J29" i="4"/>
  <c r="I29" i="4"/>
  <c r="M28" i="4"/>
  <c r="L28" i="4"/>
  <c r="K28" i="4"/>
  <c r="J28" i="4"/>
  <c r="I28" i="4"/>
  <c r="M27" i="4"/>
  <c r="L27" i="4"/>
  <c r="K27" i="4"/>
  <c r="J27" i="4"/>
  <c r="I27" i="4"/>
  <c r="M26" i="4"/>
  <c r="L26" i="4"/>
  <c r="K26" i="4"/>
  <c r="J26" i="4"/>
  <c r="I26" i="4"/>
  <c r="M25" i="4"/>
  <c r="L25" i="4"/>
  <c r="K25" i="4"/>
  <c r="J25" i="4"/>
  <c r="I25" i="4"/>
  <c r="M24" i="4"/>
  <c r="L24" i="4"/>
  <c r="K24" i="4"/>
  <c r="J24" i="4"/>
  <c r="I24" i="4"/>
  <c r="M23" i="4"/>
  <c r="L23" i="4"/>
  <c r="K23" i="4"/>
  <c r="J23" i="4"/>
  <c r="I23" i="4"/>
  <c r="M22" i="4"/>
  <c r="L22" i="4"/>
  <c r="K22" i="4"/>
  <c r="J22" i="4"/>
  <c r="I22" i="4"/>
  <c r="M21" i="4"/>
  <c r="L21" i="4"/>
  <c r="K21" i="4"/>
  <c r="J21" i="4"/>
  <c r="I21" i="4"/>
  <c r="M20" i="4"/>
  <c r="L20" i="4"/>
  <c r="K20" i="4"/>
  <c r="J20" i="4"/>
  <c r="I20" i="4"/>
  <c r="M19" i="4"/>
  <c r="L19" i="4"/>
  <c r="K19" i="4"/>
  <c r="J19" i="4"/>
  <c r="I19" i="4"/>
  <c r="M18" i="4"/>
  <c r="L18" i="4"/>
  <c r="K18" i="4"/>
  <c r="J18" i="4"/>
  <c r="I18" i="4"/>
  <c r="M17" i="4"/>
  <c r="L17" i="4"/>
  <c r="K17" i="4"/>
  <c r="J17" i="4"/>
  <c r="I17" i="4"/>
  <c r="M16" i="4"/>
  <c r="L16" i="4"/>
  <c r="K16" i="4"/>
  <c r="J16" i="4"/>
  <c r="I16" i="4"/>
  <c r="M15" i="4"/>
  <c r="L15" i="4"/>
  <c r="K15" i="4"/>
  <c r="J15" i="4"/>
  <c r="I15" i="4"/>
  <c r="M14" i="4"/>
  <c r="L14" i="4"/>
  <c r="K14" i="4"/>
  <c r="J14" i="4"/>
  <c r="I14" i="4"/>
  <c r="M13" i="4"/>
  <c r="L13" i="4"/>
  <c r="K13" i="4"/>
  <c r="J13" i="4"/>
  <c r="I13" i="4"/>
  <c r="M12" i="4"/>
  <c r="L12" i="4"/>
  <c r="K12" i="4"/>
  <c r="J12" i="4"/>
  <c r="I12" i="4"/>
  <c r="M11" i="4"/>
  <c r="L11" i="4"/>
  <c r="K11" i="4"/>
  <c r="J11" i="4"/>
  <c r="I11" i="4"/>
  <c r="M10" i="4"/>
  <c r="L10" i="4"/>
  <c r="K10" i="4"/>
  <c r="J10" i="4"/>
  <c r="I10" i="4"/>
  <c r="M9" i="4"/>
  <c r="L9" i="4"/>
  <c r="K9" i="4"/>
  <c r="J9" i="4"/>
  <c r="I9" i="4"/>
  <c r="M8" i="4"/>
  <c r="L8" i="4"/>
  <c r="K8" i="4"/>
  <c r="J8" i="4"/>
  <c r="I8" i="4"/>
  <c r="M7" i="4"/>
  <c r="L7" i="4"/>
  <c r="K7" i="4"/>
  <c r="J7" i="4"/>
  <c r="I7" i="4"/>
  <c r="M6" i="4"/>
  <c r="L6" i="4"/>
  <c r="K6" i="4"/>
  <c r="J6" i="4"/>
  <c r="I6" i="4"/>
  <c r="M5" i="4"/>
  <c r="L5" i="4"/>
  <c r="K5" i="4"/>
  <c r="J5" i="4"/>
  <c r="I5" i="4"/>
  <c r="M4" i="4"/>
  <c r="L4" i="4"/>
  <c r="K4" i="4"/>
  <c r="J4" i="4"/>
  <c r="I4" i="4"/>
  <c r="M3" i="4"/>
  <c r="L3" i="4"/>
  <c r="K3" i="4"/>
  <c r="J3" i="4"/>
  <c r="I3" i="4"/>
  <c r="D3" i="2" l="1"/>
  <c r="D302" i="2"/>
  <c r="D301" i="2"/>
  <c r="D300" i="2"/>
  <c r="D299" i="2"/>
  <c r="D298" i="2"/>
  <c r="D297" i="2"/>
  <c r="D296" i="2"/>
  <c r="D295" i="2"/>
  <c r="D294" i="2"/>
  <c r="D293" i="2"/>
  <c r="D292" i="2"/>
  <c r="D291" i="2"/>
  <c r="D290" i="2"/>
  <c r="D289" i="2"/>
  <c r="D288" i="2"/>
  <c r="D287" i="2"/>
  <c r="D286" i="2"/>
  <c r="D285" i="2"/>
  <c r="D284" i="2"/>
  <c r="D283" i="2"/>
  <c r="D282" i="2"/>
  <c r="D281" i="2"/>
  <c r="D280" i="2"/>
  <c r="D279" i="2"/>
  <c r="D278" i="2"/>
  <c r="D277" i="2"/>
  <c r="D276" i="2"/>
  <c r="D275" i="2"/>
  <c r="D274" i="2"/>
  <c r="D273" i="2"/>
  <c r="D272" i="2"/>
  <c r="D271" i="2"/>
  <c r="D270" i="2"/>
  <c r="D269" i="2"/>
  <c r="D268" i="2"/>
  <c r="D267" i="2"/>
  <c r="D266" i="2"/>
  <c r="D265" i="2"/>
  <c r="D264" i="2"/>
  <c r="D263" i="2"/>
  <c r="D262" i="2"/>
  <c r="D261" i="2"/>
  <c r="D260" i="2"/>
  <c r="D259" i="2"/>
  <c r="D258" i="2"/>
  <c r="D257" i="2"/>
  <c r="D256" i="2"/>
  <c r="D255" i="2"/>
  <c r="D254" i="2"/>
  <c r="D253" i="2"/>
  <c r="D252" i="2"/>
  <c r="D251" i="2"/>
  <c r="D250" i="2"/>
  <c r="D249" i="2"/>
  <c r="D248" i="2"/>
  <c r="D247" i="2"/>
  <c r="D246" i="2"/>
  <c r="D245" i="2"/>
  <c r="D244" i="2"/>
  <c r="D243" i="2"/>
  <c r="D242" i="2"/>
  <c r="D241" i="2"/>
  <c r="D240" i="2"/>
  <c r="D239" i="2"/>
  <c r="D238" i="2"/>
  <c r="D237" i="2"/>
  <c r="D236" i="2"/>
  <c r="D235" i="2"/>
  <c r="D234" i="2"/>
  <c r="D233" i="2"/>
  <c r="D232" i="2"/>
  <c r="D231" i="2"/>
  <c r="D230" i="2"/>
  <c r="D229" i="2"/>
  <c r="D228" i="2"/>
  <c r="D227" i="2"/>
  <c r="D226" i="2"/>
  <c r="D225" i="2"/>
  <c r="D224" i="2"/>
  <c r="D223" i="2"/>
  <c r="D222" i="2"/>
  <c r="D221" i="2"/>
  <c r="D220" i="2"/>
  <c r="D219" i="2"/>
  <c r="D218" i="2"/>
  <c r="D217" i="2"/>
  <c r="D216" i="2"/>
  <c r="D215" i="2"/>
  <c r="D214" i="2"/>
  <c r="D213" i="2"/>
  <c r="D212" i="2"/>
  <c r="D211" i="2"/>
  <c r="D210" i="2"/>
  <c r="D209" i="2"/>
  <c r="D208" i="2"/>
  <c r="D207" i="2"/>
  <c r="D206" i="2"/>
  <c r="D205" i="2"/>
  <c r="D204" i="2"/>
  <c r="D203" i="2"/>
  <c r="D202" i="2"/>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9" i="2"/>
  <c r="D18" i="2"/>
  <c r="D17" i="2"/>
  <c r="D16" i="2"/>
  <c r="D15" i="2"/>
  <c r="D14" i="2"/>
  <c r="D13" i="2"/>
  <c r="D12" i="2"/>
  <c r="D11" i="2"/>
  <c r="D10" i="2"/>
  <c r="D9" i="2"/>
  <c r="D8" i="2"/>
  <c r="D7" i="2"/>
  <c r="D6" i="2"/>
  <c r="D5" i="2"/>
  <c r="D4" i="2"/>
</calcChain>
</file>

<file path=xl/sharedStrings.xml><?xml version="1.0" encoding="utf-8"?>
<sst xmlns="http://schemas.openxmlformats.org/spreadsheetml/2006/main" count="5990" uniqueCount="1699">
  <si>
    <t>Reference</t>
  </si>
  <si>
    <t>Method</t>
  </si>
  <si>
    <t>This work</t>
  </si>
  <si>
    <t>2004ZHA/CHE [22]</t>
  </si>
  <si>
    <t>&lt;0.0001</t>
  </si>
  <si>
    <t>2014RUS/FEL [9]</t>
  </si>
  <si>
    <t>2011SPR/JUN [13]</t>
  </si>
  <si>
    <t>Review</t>
  </si>
  <si>
    <t>2011SAN/ABB [14]</t>
  </si>
  <si>
    <t>2004RUS/PIN [6]</t>
  </si>
  <si>
    <t>2001STO [15]</t>
  </si>
  <si>
    <t>1998CHA [1]</t>
  </si>
  <si>
    <t>Data last reviewed 1982</t>
  </si>
  <si>
    <t>1989COX/WAG [16]</t>
  </si>
  <si>
    <t>1989GUR/VEY [2]</t>
  </si>
  <si>
    <t>1970STW [17]</t>
  </si>
  <si>
    <t>1970DAR [18]</t>
  </si>
  <si>
    <t>1969JEZ/KOT [19]</t>
  </si>
  <si>
    <t>Experimental</t>
  </si>
  <si>
    <t>2009LIU/SAL [20]</t>
  </si>
  <si>
    <t>2012LIU/SPR [21]</t>
  </si>
  <si>
    <t>Ioniz/Quantum</t>
  </si>
  <si>
    <t>1994BAL/SMI [23]</t>
  </si>
  <si>
    <t>1993EYL/MAL [24]</t>
  </si>
  <si>
    <t>1992BAL/SMI [25]</t>
  </si>
  <si>
    <t>1991MCC/EYL [26]</t>
  </si>
  <si>
    <t>1970HER [27]</t>
  </si>
  <si>
    <t>1960HER/MON [28]</t>
  </si>
  <si>
    <t>1936BEU/JUN [29]</t>
  </si>
  <si>
    <t>1929RIC/DAV [30]</t>
  </si>
  <si>
    <t>1927DIE/HOP [31]</t>
  </si>
  <si>
    <t>1915ISA [32]</t>
  </si>
  <si>
    <t>2009PIS/LAC [36]</t>
  </si>
  <si>
    <t xml:space="preserve">Quantum  </t>
  </si>
  <si>
    <t>1995WOL [37]</t>
  </si>
  <si>
    <t>1993KOL/RYC [38]</t>
  </si>
  <si>
    <t>1993WOL [39]</t>
  </si>
  <si>
    <t>1987SCH/LER [40]</t>
  </si>
  <si>
    <t>1986KOL/SZA [41]</t>
  </si>
  <si>
    <t>1983WOL [42]</t>
  </si>
  <si>
    <t>1978BIS/CHE [43]</t>
  </si>
  <si>
    <t xml:space="preserve">1975KOL/WOL [44] </t>
  </si>
  <si>
    <t xml:space="preserve">1972BUN [45] </t>
  </si>
  <si>
    <t xml:space="preserve">1968KOL/WOL [46] </t>
  </si>
  <si>
    <t>1966HUN [47]</t>
  </si>
  <si>
    <t>1964KOL/WOL [48]</t>
  </si>
  <si>
    <t>1960KOL/ROO [49]</t>
  </si>
  <si>
    <t>1933JAM/COO [50]</t>
  </si>
  <si>
    <t>1915LAN [34]; 1926LAN [35]</t>
  </si>
  <si>
    <t>2009LIU/SAL [20]; 2012LIU/SPR [21]</t>
  </si>
  <si>
    <t>Category</t>
  </si>
  <si>
    <t>H Atom</t>
  </si>
  <si>
    <t>Enthalpy of Formation</t>
  </si>
  <si>
    <t>Citation</t>
  </si>
  <si>
    <t>Units</t>
  </si>
  <si>
    <t>Species</t>
  </si>
  <si>
    <t>Thermo network</t>
  </si>
  <si>
    <t>1992COS/HUE [52]</t>
  </si>
  <si>
    <t>1997MAR/HEP [53]</t>
  </si>
  <si>
    <t>Ion pair dissoc</t>
  </si>
  <si>
    <t>1991GIB/LEW [54]</t>
  </si>
  <si>
    <t>Photodissoc</t>
  </si>
  <si>
    <t>1985LEW/BER [55]</t>
  </si>
  <si>
    <t>1981BLY/POW [56]</t>
  </si>
  <si>
    <t>Ion cycle</t>
  </si>
  <si>
    <t>1979PER/DUR [57]</t>
  </si>
  <si>
    <t>Photofrag spec</t>
  </si>
  <si>
    <t>1978ALB/MOS [58]</t>
  </si>
  <si>
    <t>1975DEH/CHU [59]</t>
  </si>
  <si>
    <t>1972DAN/ELA [60]</t>
  </si>
  <si>
    <t>1954BRI/HER [61]</t>
  </si>
  <si>
    <t>2014FEL/PET [62]</t>
  </si>
  <si>
    <t>2014LIU/SHI [63]</t>
  </si>
  <si>
    <t>2010BYT/MAT [64]</t>
  </si>
  <si>
    <t>2007VAR [65]</t>
  </si>
  <si>
    <t>2005BYA/RUE [66]</t>
  </si>
  <si>
    <t>1997PET/WIL [67]</t>
  </si>
  <si>
    <t>1996CSA/ALL [68]</t>
  </si>
  <si>
    <t>1991COL/HAS [69]</t>
  </si>
  <si>
    <t>1977GUB [70]</t>
  </si>
  <si>
    <t>O Atom</t>
  </si>
  <si>
    <t>2013BOY/KOS [76]</t>
  </si>
  <si>
    <t>2015GAN/CSO [71]</t>
  </si>
  <si>
    <t>2010RUS [72]</t>
  </si>
  <si>
    <t>2006RUS/PIN [73]</t>
  </si>
  <si>
    <t>2005RUS/BOG [8]</t>
  </si>
  <si>
    <t>2002RUS/WAG [74]</t>
  </si>
  <si>
    <t>2001JOE [75]</t>
  </si>
  <si>
    <t>Dissoc continuum</t>
  </si>
  <si>
    <t>2006MAK/RIZ [77]</t>
  </si>
  <si>
    <t>2002HER/HAN [78]</t>
  </si>
  <si>
    <t>2001RUS/FEL [79]</t>
  </si>
  <si>
    <t>2000HAR/HWA [80]</t>
  </si>
  <si>
    <t>1992WIE/TON [81]</t>
  </si>
  <si>
    <t>1976MCC [82]</t>
  </si>
  <si>
    <t>&lt;39.4</t>
  </si>
  <si>
    <t>1969CAR/DAL [83]</t>
  </si>
  <si>
    <t>Spec dissoc limit</t>
  </si>
  <si>
    <t>1956BAR [84]</t>
  </si>
  <si>
    <t>1944DWY/OLD [85]</t>
  </si>
  <si>
    <t>Equilibrium</t>
  </si>
  <si>
    <t>1934RIE/SEN [86]</t>
  </si>
  <si>
    <t>2010CSA/FUR [87]</t>
  </si>
  <si>
    <t xml:space="preserve">NEAT  </t>
  </si>
  <si>
    <t>2010CSA/MAT [88]</t>
  </si>
  <si>
    <t>2009GRA/DIX [89]</t>
  </si>
  <si>
    <t>2009GRE/BOY [90]</t>
  </si>
  <si>
    <t>2008HAR/VAZ [91]</t>
  </si>
  <si>
    <t>HEAT</t>
  </si>
  <si>
    <t>2008FEL/PET [92]</t>
  </si>
  <si>
    <t>2005MA/BIA [93]</t>
  </si>
  <si>
    <t>2002PEE/MAR [94]</t>
  </si>
  <si>
    <t>2002JAN/ROS [95]</t>
  </si>
  <si>
    <t>G3MP2B3</t>
  </si>
  <si>
    <t>2001MAR [96]</t>
  </si>
  <si>
    <t>2001PAR/MAR [145]</t>
  </si>
  <si>
    <t>W2</t>
  </si>
  <si>
    <t>1998CUR/RAG1 [97]</t>
  </si>
  <si>
    <t>CBS-Q</t>
  </si>
  <si>
    <t>1998CUR/RAG2 [98]</t>
  </si>
  <si>
    <t>G3</t>
  </si>
  <si>
    <t>1998MCK/WRI [99]</t>
  </si>
  <si>
    <t>G2MP2</t>
  </si>
  <si>
    <t>OH</t>
  </si>
  <si>
    <t>1955DIE [209]</t>
  </si>
  <si>
    <t>2007IRI [193]</t>
  </si>
  <si>
    <t>1992ROU/MIL [210]</t>
  </si>
  <si>
    <t>3657.1, 1594.7, 3755.9</t>
  </si>
  <si>
    <t>3832.2, 1648.5, 3942.5</t>
  </si>
  <si>
    <t>2001TEN/ZOB [211]</t>
  </si>
  <si>
    <t>1967PLI/SPI [212]</t>
  </si>
  <si>
    <t>3436, 1392, 1098</t>
  </si>
  <si>
    <t>3663, 1431, 1116</t>
  </si>
  <si>
    <t>2013JAC/THO [213]</t>
  </si>
  <si>
    <t>2007XU/JIA [214]</t>
  </si>
  <si>
    <t>3610, 1383, 866(a), 371(b), 3611, 1266</t>
  </si>
  <si>
    <t>3800, 1448, 915, 380(b), 3800, 1331</t>
  </si>
  <si>
    <t>1988OLS/HUN [215]</t>
  </si>
  <si>
    <t>2012HOL/SCH [200]</t>
  </si>
  <si>
    <t>1103.1, 700.9, 1042.1</t>
  </si>
  <si>
    <t>1134.9, 716.0, 1089.2</t>
  </si>
  <si>
    <t>1987STE/ADL [216]</t>
  </si>
  <si>
    <t>1974BAR/SEC [217]</t>
  </si>
  <si>
    <t>3569, 1225(c), 998, 482, 244, 129</t>
  </si>
  <si>
    <t>3726, 1372, 1129, 533, 275, 144</t>
  </si>
  <si>
    <t>2008DER/SEC2 [218]</t>
  </si>
  <si>
    <t>2010ANG/OLI [170]</t>
  </si>
  <si>
    <t>3530, 1347, 821, 509, 346, 3530, 1359, 776, 387</t>
  </si>
  <si>
    <t>3750, 1397, 909, 531, 361, 3747, 1406, 811, 415</t>
  </si>
  <si>
    <t>2002ENG/NEL [219]</t>
  </si>
  <si>
    <t>2012HOLSCH [200]</t>
  </si>
  <si>
    <t>Type</t>
  </si>
  <si>
    <t xml:space="preserve">1/cm </t>
  </si>
  <si>
    <t>1/cm</t>
  </si>
  <si>
    <t>kJ/mol</t>
  </si>
  <si>
    <t>IP(OH)=104989(2) 1/cm; see 2002RUS/WAG [74]</t>
  </si>
  <si>
    <t>H</t>
  </si>
  <si>
    <t>−241.831</t>
  </si>
  <si>
    <t>2013RUS [100]</t>
  </si>
  <si>
    <t xml:space="preserve">2013RUS [100] </t>
  </si>
  <si>
    <t>−241.826</t>
  </si>
  <si>
    <t>−241.818</t>
  </si>
  <si>
    <t>−241.833</t>
  </si>
  <si>
    <t>1968KIN/ARM [101]</t>
  </si>
  <si>
    <t>Heat combustion</t>
  </si>
  <si>
    <t>−241.788</t>
  </si>
  <si>
    <t>1939ROS [102-104]</t>
  </si>
  <si>
    <t>−241.79</t>
  </si>
  <si>
    <t>−240.7</t>
  </si>
  <si>
    <t>2014ALM [105]</t>
  </si>
  <si>
    <t>−241.1</t>
  </si>
  <si>
    <t>−241.8</t>
  </si>
  <si>
    <t>2009FEL/PET [106]</t>
  </si>
  <si>
    <t>−241.9</t>
  </si>
  <si>
    <t>2006BYT/RUE [107]</t>
  </si>
  <si>
    <t>−242.7</t>
  </si>
  <si>
    <t>−243.9</t>
  </si>
  <si>
    <t>W1</t>
  </si>
  <si>
    <t>−242.3</t>
  </si>
  <si>
    <t>−240.6</t>
  </si>
  <si>
    <t>1997HEL/KLO [108]</t>
  </si>
  <si>
    <t>1983SHU/BEN1 [109]</t>
  </si>
  <si>
    <t>2002RAM/BLA [110]</t>
  </si>
  <si>
    <t>1998CLI/WEN [111]</t>
  </si>
  <si>
    <t>1998LIT/RUS [112]</t>
  </si>
  <si>
    <t>Revised by 2006RUS/PIN [73]</t>
  </si>
  <si>
    <t>1990FIS/ARM [113]</t>
  </si>
  <si>
    <t>Ioniz threshold</t>
  </si>
  <si>
    <t>1985OAK/HAR [114]</t>
  </si>
  <si>
    <t>1984HIL/HOW [115]</t>
  </si>
  <si>
    <t xml:space="preserve">Kinetics </t>
  </si>
  <si>
    <t>&gt;12.6</t>
  </si>
  <si>
    <t>1983SHU/BEN2 [116]</t>
  </si>
  <si>
    <t>1982LEE/HOW [117]</t>
  </si>
  <si>
    <t>1982KHA/NIA [118]</t>
  </si>
  <si>
    <t>1980HOW [119]</t>
  </si>
  <si>
    <t>1974KOC/MO [121]</t>
  </si>
  <si>
    <t>1962FON/HUD [122]</t>
  </si>
  <si>
    <t>&lt;10.5</t>
  </si>
  <si>
    <t>1959ROS/WIS [123]</t>
  </si>
  <si>
    <t>1955FON/HUD [124]</t>
  </si>
  <si>
    <t>2014SPR/IRI [125]</t>
  </si>
  <si>
    <t>CC-F12</t>
  </si>
  <si>
    <t>2009KAR/PAR [126]</t>
  </si>
  <si>
    <t>W4</t>
  </si>
  <si>
    <t>2006BOM/VAZ [127]</t>
  </si>
  <si>
    <t>2004FLO/SZA [128]</t>
  </si>
  <si>
    <t>2004TAJ/SZA [129]</t>
  </si>
  <si>
    <t xml:space="preserve">2002DIX/FEL [130]  </t>
  </si>
  <si>
    <t>2001BLA/RAM [115]</t>
  </si>
  <si>
    <t>1999KAR/OSH [131]</t>
  </si>
  <si>
    <t>1996JUN/SEI [132]</t>
  </si>
  <si>
    <t>1993BAU/PAR [133]</t>
  </si>
  <si>
    <t>−135.51</t>
  </si>
  <si>
    <t>1992LUO/FLE [138]</t>
  </si>
  <si>
    <t>−135.442</t>
  </si>
  <si>
    <t>2013RUS2 [134]</t>
  </si>
  <si>
    <t>−135.9</t>
  </si>
  <si>
    <t>−135.44</t>
  </si>
  <si>
    <t>−135.77</t>
  </si>
  <si>
    <t>2003DOR/IOR [135]</t>
  </si>
  <si>
    <t>−136.106</t>
  </si>
  <si>
    <t>−135.880</t>
  </si>
  <si>
    <t>−138.8</t>
  </si>
  <si>
    <t>−136.1</t>
  </si>
  <si>
    <t>1955GIG/LIU [136]</t>
  </si>
  <si>
    <t>−140.6</t>
  </si>
  <si>
    <t>1936BIC/ROS [137]</t>
  </si>
  <si>
    <t>−136.7</t>
  </si>
  <si>
    <t>−132</t>
  </si>
  <si>
    <t>1958FOR [139]</t>
  </si>
  <si>
    <t>1955GIG/MOR [140]</t>
  </si>
  <si>
    <t>Calorim decomp</t>
  </si>
  <si>
    <t>−135.8</t>
  </si>
  <si>
    <t>1929MAT/MAA [142]</t>
  </si>
  <si>
    <t>−136.2</t>
  </si>
  <si>
    <t>−135.0</t>
  </si>
  <si>
    <t>−135.1</t>
  </si>
  <si>
    <t>2009DEN/ORN [143]</t>
  </si>
  <si>
    <t>−124.2</t>
  </si>
  <si>
    <t>2009SEL/GEO [144]</t>
  </si>
  <si>
    <t>−133.9</t>
  </si>
  <si>
    <t>−136.4</t>
  </si>
  <si>
    <t>−134.3</t>
  </si>
  <si>
    <t>−132.6</t>
  </si>
  <si>
    <t>2001BLA/RAM [146]</t>
  </si>
  <si>
    <t>CBS-APNO</t>
  </si>
  <si>
    <t>−130.6</t>
  </si>
  <si>
    <t>1999KUH/RIZ [147]</t>
  </si>
  <si>
    <t>−136.8</t>
  </si>
  <si>
    <t>−131.0</t>
  </si>
  <si>
    <t>−141.1</t>
  </si>
  <si>
    <t>2011RUS [148]</t>
  </si>
  <si>
    <t>1999TAN/TAK [149]</t>
  </si>
  <si>
    <t>Photofragment</t>
  </si>
  <si>
    <t>1997TAK/KIS [150]</t>
  </si>
  <si>
    <t>1965CLY/MCK [151]</t>
  </si>
  <si>
    <t>Kinetics/Equil</t>
  </si>
  <si>
    <t>1932GUN/WAS [152]</t>
  </si>
  <si>
    <t>1910KAI/JAH [153]</t>
  </si>
  <si>
    <t>2010HOL/SZA [154]</t>
  </si>
  <si>
    <t>MR-CISD</t>
  </si>
  <si>
    <t>2003FLE/GRE [155]</t>
  </si>
  <si>
    <t>2011BEA/LES [158]</t>
  </si>
  <si>
    <t>2010SMI/LEP [157]</t>
  </si>
  <si>
    <t>2011BEA/LES [158</t>
  </si>
  <si>
    <t>2010LEP/TIZ [160]</t>
  </si>
  <si>
    <t xml:space="preserve"> &gt;10.4</t>
  </si>
  <si>
    <t>2009MUR/DER [161]</t>
  </si>
  <si>
    <t>Vib predissoc</t>
  </si>
  <si>
    <t xml:space="preserve"> &gt;10.5</t>
  </si>
  <si>
    <t>2008DER/SEC [162]</t>
  </si>
  <si>
    <t>2007MUR/DER [163]</t>
  </si>
  <si>
    <t>2007DER/MUR [164]</t>
  </si>
  <si>
    <t>1996SPE [165]</t>
  </si>
  <si>
    <t>IE=1059(17) kJ/mol</t>
  </si>
  <si>
    <t>2014BUR [166]</t>
  </si>
  <si>
    <t>G3B3</t>
  </si>
  <si>
    <t xml:space="preserve"> </t>
  </si>
  <si>
    <t>2013ZHO/HU [167]</t>
  </si>
  <si>
    <t>2012VAR [168]</t>
  </si>
  <si>
    <t>2011VAR [169]</t>
  </si>
  <si>
    <t>CASPT2</t>
  </si>
  <si>
    <t>2009VAR/HAR [171]</t>
  </si>
  <si>
    <t>2008BRA/YU [172]</t>
  </si>
  <si>
    <t>DFT(HCTH)</t>
  </si>
  <si>
    <t>2008SEM/KHU [173]</t>
  </si>
  <si>
    <t>DFT(PBE0)</t>
  </si>
  <si>
    <t>2008DEN/ORN [174]</t>
  </si>
  <si>
    <t>2007MAN/ANG [175]</t>
  </si>
  <si>
    <t>2006JAN/FAB [176]</t>
  </si>
  <si>
    <t>W1U</t>
  </si>
  <si>
    <t>2005SUM/SUM [177]</t>
  </si>
  <si>
    <t>2005FAB/KAL [178]</t>
  </si>
  <si>
    <t>2003DEN/KIE [179, 180]</t>
  </si>
  <si>
    <t>2002XU/GOD [181]</t>
  </si>
  <si>
    <t>2000SET/SAT [182]</t>
  </si>
  <si>
    <t>1979NAN/BEN [183]</t>
  </si>
  <si>
    <t>Empirical</t>
  </si>
  <si>
    <t xml:space="preserve">  −88.1</t>
  </si>
  <si>
    <t>2009GRA/DIX [89]; Also this work see text</t>
  </si>
  <si>
    <t xml:space="preserve">  −90.5</t>
  </si>
  <si>
    <t xml:space="preserve">  −90.0</t>
  </si>
  <si>
    <t xml:space="preserve">  −89.4</t>
  </si>
  <si>
    <t xml:space="preserve">  −92.6</t>
  </si>
  <si>
    <t>2011MAR/ANG [184]</t>
  </si>
  <si>
    <t xml:space="preserve">  −89.1</t>
  </si>
  <si>
    <t xml:space="preserve">  −95.0</t>
  </si>
  <si>
    <t>2002KRA/CRE [185]</t>
  </si>
  <si>
    <t xml:space="preserve">  −83.3</t>
  </si>
  <si>
    <t xml:space="preserve">  −90.4</t>
  </si>
  <si>
    <t xml:space="preserve">  −88.3</t>
  </si>
  <si>
    <t xml:space="preserve">  −98.3</t>
  </si>
  <si>
    <t>CBS-QB3</t>
  </si>
  <si>
    <t xml:space="preserve">  −96.2</t>
  </si>
  <si>
    <t>1997LAY/BOZ [186]</t>
  </si>
  <si>
    <t xml:space="preserve">  −83.1</t>
  </si>
  <si>
    <t>2001LAN/WHE [187]</t>
  </si>
  <si>
    <t xml:space="preserve">  −99.1</t>
  </si>
  <si>
    <t>−105.9</t>
  </si>
  <si>
    <r>
      <t>Δ</t>
    </r>
    <r>
      <rPr>
        <vertAlign val="subscript"/>
        <sz val="10"/>
        <color theme="1"/>
        <rFont val="Times New Roman"/>
        <family val="1"/>
      </rPr>
      <t>f</t>
    </r>
    <r>
      <rPr>
        <i/>
        <sz val="10"/>
        <color theme="1"/>
        <rFont val="Times New Roman"/>
        <family val="1"/>
      </rPr>
      <t>H</t>
    </r>
    <r>
      <rPr>
        <vertAlign val="superscript"/>
        <sz val="10"/>
        <color theme="1"/>
        <rFont val="Times New Roman"/>
        <family val="1"/>
      </rPr>
      <t>o</t>
    </r>
    <r>
      <rPr>
        <sz val="10"/>
        <color theme="1"/>
        <rFont val="Times New Roman"/>
        <family val="1"/>
      </rPr>
      <t>(0 K)=216.0340 kJ/mol</t>
    </r>
  </si>
  <si>
    <r>
      <t>D</t>
    </r>
    <r>
      <rPr>
        <vertAlign val="subscript"/>
        <sz val="10"/>
        <color theme="1"/>
        <rFont val="Times New Roman"/>
        <family val="1"/>
      </rPr>
      <t>0</t>
    </r>
    <r>
      <rPr>
        <sz val="10"/>
        <color theme="1"/>
        <rFont val="Times New Roman"/>
        <family val="1"/>
      </rPr>
      <t>=36118.06962(37) 1/cm</t>
    </r>
  </si>
  <si>
    <r>
      <t>D</t>
    </r>
    <r>
      <rPr>
        <vertAlign val="subscript"/>
        <sz val="10"/>
        <color theme="1"/>
        <rFont val="Times New Roman"/>
        <family val="1"/>
      </rPr>
      <t>0</t>
    </r>
    <r>
      <rPr>
        <sz val="10"/>
        <color theme="1"/>
        <rFont val="Times New Roman"/>
        <family val="1"/>
      </rPr>
      <t>=36118.06(4) 1/cm</t>
    </r>
  </si>
  <si>
    <r>
      <t>Δ</t>
    </r>
    <r>
      <rPr>
        <vertAlign val="subscript"/>
        <sz val="10"/>
        <color theme="1"/>
        <rFont val="Times New Roman"/>
        <family val="1"/>
      </rPr>
      <t>f</t>
    </r>
    <r>
      <rPr>
        <i/>
        <sz val="10"/>
        <color theme="1"/>
        <rFont val="Times New Roman"/>
        <family val="1"/>
      </rPr>
      <t>H</t>
    </r>
    <r>
      <rPr>
        <vertAlign val="superscript"/>
        <sz val="10"/>
        <color theme="1"/>
        <rFont val="Times New Roman"/>
        <family val="1"/>
      </rPr>
      <t>o</t>
    </r>
    <r>
      <rPr>
        <sz val="10"/>
        <color theme="1"/>
        <rFont val="Times New Roman"/>
        <family val="1"/>
      </rPr>
      <t>(0 K)=216.035 kJ/mol; Data last reviewed 1982</t>
    </r>
  </si>
  <si>
    <r>
      <t>Δ</t>
    </r>
    <r>
      <rPr>
        <vertAlign val="subscript"/>
        <sz val="10"/>
        <color theme="1"/>
        <rFont val="Times New Roman"/>
        <family val="1"/>
      </rPr>
      <t>f</t>
    </r>
    <r>
      <rPr>
        <i/>
        <sz val="10"/>
        <color theme="1"/>
        <rFont val="Times New Roman"/>
        <family val="1"/>
      </rPr>
      <t>H</t>
    </r>
    <r>
      <rPr>
        <vertAlign val="superscript"/>
        <sz val="10"/>
        <color theme="1"/>
        <rFont val="Times New Roman"/>
        <family val="1"/>
      </rPr>
      <t>o</t>
    </r>
    <r>
      <rPr>
        <sz val="10"/>
        <color theme="1"/>
        <rFont val="Times New Roman"/>
        <family val="1"/>
      </rPr>
      <t xml:space="preserve">(0 K)=216.035 kJ/mol </t>
    </r>
  </si>
  <si>
    <r>
      <t>D</t>
    </r>
    <r>
      <rPr>
        <vertAlign val="subscript"/>
        <sz val="10"/>
        <color theme="1"/>
        <rFont val="Times New Roman"/>
        <family val="1"/>
      </rPr>
      <t>0</t>
    </r>
    <r>
      <rPr>
        <sz val="10"/>
        <color theme="1"/>
        <rFont val="Times New Roman"/>
        <family val="1"/>
      </rPr>
      <t>=36118.6(5) 1/cm</t>
    </r>
  </si>
  <si>
    <r>
      <t>D</t>
    </r>
    <r>
      <rPr>
        <vertAlign val="subscript"/>
        <sz val="10"/>
        <color theme="1"/>
        <rFont val="Times New Roman"/>
        <family val="1"/>
      </rPr>
      <t>0</t>
    </r>
    <r>
      <rPr>
        <sz val="10"/>
        <color theme="1"/>
        <rFont val="Times New Roman"/>
        <family val="1"/>
      </rPr>
      <t>=432.00(0.04) kJ/mol</t>
    </r>
  </si>
  <si>
    <r>
      <t>D</t>
    </r>
    <r>
      <rPr>
        <vertAlign val="subscript"/>
        <sz val="10"/>
        <color theme="1"/>
        <rFont val="Times New Roman"/>
        <family val="1"/>
      </rPr>
      <t>0</t>
    </r>
    <r>
      <rPr>
        <sz val="10"/>
        <color theme="1"/>
        <rFont val="Times New Roman"/>
        <family val="1"/>
      </rPr>
      <t>=36117.5(2.0) 1/cm</t>
    </r>
  </si>
  <si>
    <r>
      <t>D</t>
    </r>
    <r>
      <rPr>
        <vertAlign val="subscript"/>
        <sz val="10"/>
        <color theme="1"/>
        <rFont val="Times New Roman"/>
        <family val="1"/>
      </rPr>
      <t>0</t>
    </r>
    <r>
      <rPr>
        <sz val="10"/>
        <color theme="1"/>
        <rFont val="Times New Roman"/>
        <family val="1"/>
      </rPr>
      <t>=36118.062(10) 1/cm</t>
    </r>
  </si>
  <si>
    <r>
      <t>D</t>
    </r>
    <r>
      <rPr>
        <vertAlign val="subscript"/>
        <sz val="10"/>
        <color theme="1"/>
        <rFont val="Times New Roman"/>
        <family val="1"/>
      </rPr>
      <t>0</t>
    </r>
    <r>
      <rPr>
        <sz val="10"/>
        <color theme="1"/>
        <rFont val="Times New Roman"/>
        <family val="1"/>
      </rPr>
      <t>=36118.073(4) 1/cm; (alternate threshold)</t>
    </r>
  </si>
  <si>
    <r>
      <t>D</t>
    </r>
    <r>
      <rPr>
        <vertAlign val="subscript"/>
        <sz val="10"/>
        <color theme="1"/>
        <rFont val="Times New Roman"/>
        <family val="1"/>
      </rPr>
      <t>0</t>
    </r>
    <r>
      <rPr>
        <sz val="10"/>
        <color theme="1"/>
        <rFont val="Times New Roman"/>
        <family val="1"/>
      </rPr>
      <t>(1S+2S)=118377.06(4) 1/cm; D</t>
    </r>
    <r>
      <rPr>
        <vertAlign val="subscript"/>
        <sz val="10"/>
        <color theme="1"/>
        <rFont val="Times New Roman"/>
        <family val="1"/>
      </rPr>
      <t>0</t>
    </r>
    <r>
      <rPr>
        <sz val="10"/>
        <color theme="1"/>
        <rFont val="Times New Roman"/>
        <family val="1"/>
      </rPr>
      <t>=36118.11(8) 1/cm</t>
    </r>
  </si>
  <si>
    <r>
      <t>D</t>
    </r>
    <r>
      <rPr>
        <vertAlign val="subscript"/>
        <sz val="10"/>
        <color theme="1"/>
        <rFont val="Times New Roman"/>
        <family val="1"/>
      </rPr>
      <t>0</t>
    </r>
    <r>
      <rPr>
        <sz val="10"/>
        <color theme="1"/>
        <rFont val="Times New Roman"/>
        <family val="1"/>
      </rPr>
      <t>(1S+2S)=118377.00(7) 1/cm; D</t>
    </r>
    <r>
      <rPr>
        <vertAlign val="subscript"/>
        <sz val="10"/>
        <color theme="1"/>
        <rFont val="Times New Roman"/>
        <family val="1"/>
      </rPr>
      <t>0</t>
    </r>
    <r>
      <rPr>
        <sz val="10"/>
        <color theme="1"/>
        <rFont val="Times New Roman"/>
        <family val="1"/>
      </rPr>
      <t>=36118.06(4) 1/cm; (double resonance)</t>
    </r>
  </si>
  <si>
    <r>
      <t>D</t>
    </r>
    <r>
      <rPr>
        <vertAlign val="subscript"/>
        <sz val="10"/>
        <color theme="1"/>
        <rFont val="Times New Roman"/>
        <family val="1"/>
      </rPr>
      <t>0</t>
    </r>
    <r>
      <rPr>
        <sz val="10"/>
        <color theme="1"/>
        <rFont val="Times New Roman"/>
        <family val="1"/>
      </rPr>
      <t>(1S+2S)=118377.06(4) 1/cm; D</t>
    </r>
    <r>
      <rPr>
        <vertAlign val="subscript"/>
        <sz val="10"/>
        <color theme="1"/>
        <rFont val="Times New Roman"/>
        <family val="1"/>
      </rPr>
      <t>0</t>
    </r>
    <r>
      <rPr>
        <sz val="10"/>
        <color theme="1"/>
        <rFont val="Times New Roman"/>
        <family val="1"/>
      </rPr>
      <t>=36118.11(8) 1/cm; (fluorescence excitation)</t>
    </r>
  </si>
  <si>
    <r>
      <t>D</t>
    </r>
    <r>
      <rPr>
        <vertAlign val="subscript"/>
        <sz val="10"/>
        <color theme="1"/>
        <rFont val="Times New Roman"/>
        <family val="1"/>
      </rPr>
      <t>0</t>
    </r>
    <r>
      <rPr>
        <sz val="10"/>
        <color theme="1"/>
        <rFont val="Times New Roman"/>
        <family val="1"/>
      </rPr>
      <t>(1S+2S)=118377.23(20) 1/cm; D</t>
    </r>
    <r>
      <rPr>
        <vertAlign val="subscript"/>
        <sz val="10"/>
        <color theme="1"/>
        <rFont val="Times New Roman"/>
        <family val="1"/>
      </rPr>
      <t>0</t>
    </r>
    <r>
      <rPr>
        <sz val="10"/>
        <color theme="1"/>
        <rFont val="Times New Roman"/>
        <family val="1"/>
      </rPr>
      <t>=36118.26(20) 1/cm</t>
    </r>
  </si>
  <si>
    <r>
      <t>D</t>
    </r>
    <r>
      <rPr>
        <vertAlign val="subscript"/>
        <sz val="10"/>
        <color theme="1"/>
        <rFont val="Times New Roman"/>
        <family val="1"/>
      </rPr>
      <t>0</t>
    </r>
    <r>
      <rPr>
        <sz val="10"/>
        <color theme="1"/>
        <rFont val="Times New Roman"/>
        <family val="1"/>
      </rPr>
      <t>=36118.3(14) 1/cm</t>
    </r>
  </si>
  <si>
    <r>
      <t>D</t>
    </r>
    <r>
      <rPr>
        <vertAlign val="subscript"/>
        <sz val="10"/>
        <color theme="1"/>
        <rFont val="Times New Roman"/>
        <family val="1"/>
      </rPr>
      <t>0</t>
    </r>
    <r>
      <rPr>
        <sz val="10"/>
        <color theme="1"/>
        <rFont val="Times New Roman"/>
        <family val="1"/>
      </rPr>
      <t>=36113.0(3) 1/cm</t>
    </r>
  </si>
  <si>
    <r>
      <t>D</t>
    </r>
    <r>
      <rPr>
        <vertAlign val="subscript"/>
        <sz val="10"/>
        <color theme="1"/>
        <rFont val="Times New Roman"/>
        <family val="1"/>
      </rPr>
      <t>0</t>
    </r>
    <r>
      <rPr>
        <sz val="10"/>
        <color theme="1"/>
        <rFont val="Times New Roman"/>
        <family val="1"/>
      </rPr>
      <t>=36116(6) 1/cm</t>
    </r>
  </si>
  <si>
    <r>
      <t>D</t>
    </r>
    <r>
      <rPr>
        <vertAlign val="subscript"/>
        <sz val="10"/>
        <color theme="1"/>
        <rFont val="Times New Roman"/>
        <family val="1"/>
      </rPr>
      <t>0</t>
    </r>
    <r>
      <rPr>
        <sz val="10"/>
        <color theme="1"/>
        <rFont val="Times New Roman"/>
        <family val="1"/>
      </rPr>
      <t>=4.465(40) eV</t>
    </r>
  </si>
  <si>
    <r>
      <t>D</t>
    </r>
    <r>
      <rPr>
        <vertAlign val="subscript"/>
        <sz val="10"/>
        <color theme="1"/>
        <rFont val="Times New Roman"/>
        <family val="1"/>
      </rPr>
      <t>0</t>
    </r>
    <r>
      <rPr>
        <sz val="10"/>
        <color theme="1"/>
        <rFont val="Times New Roman"/>
        <family val="1"/>
      </rPr>
      <t>=4.38 eV</t>
    </r>
  </si>
  <si>
    <r>
      <t>D</t>
    </r>
    <r>
      <rPr>
        <vertAlign val="subscript"/>
        <sz val="10"/>
        <color theme="1"/>
        <rFont val="Times New Roman"/>
        <family val="1"/>
      </rPr>
      <t>0</t>
    </r>
    <r>
      <rPr>
        <sz val="10"/>
        <color theme="1"/>
        <rFont val="Times New Roman"/>
        <family val="1"/>
      </rPr>
      <t>=416 kJ/mol; See also 1924WOL [33]</t>
    </r>
  </si>
  <si>
    <r>
      <t>D</t>
    </r>
    <r>
      <rPr>
        <vertAlign val="subscript"/>
        <sz val="10"/>
        <color theme="1"/>
        <rFont val="Times New Roman"/>
        <family val="1"/>
      </rPr>
      <t>0</t>
    </r>
    <r>
      <rPr>
        <sz val="10"/>
        <color theme="1"/>
        <rFont val="Times New Roman"/>
        <family val="1"/>
      </rPr>
      <t>=406 kJ/mol</t>
    </r>
  </si>
  <si>
    <r>
      <t>D</t>
    </r>
    <r>
      <rPr>
        <vertAlign val="subscript"/>
        <sz val="10"/>
        <color theme="1"/>
        <rFont val="Times New Roman"/>
        <family val="1"/>
      </rPr>
      <t>0</t>
    </r>
    <r>
      <rPr>
        <sz val="10"/>
        <color theme="1"/>
        <rFont val="Times New Roman"/>
        <family val="1"/>
      </rPr>
      <t>=36118.0695(10) 1/cm</t>
    </r>
  </si>
  <si>
    <r>
      <t>D</t>
    </r>
    <r>
      <rPr>
        <vertAlign val="subscript"/>
        <sz val="10"/>
        <color theme="1"/>
        <rFont val="Times New Roman"/>
        <family val="1"/>
      </rPr>
      <t>0</t>
    </r>
    <r>
      <rPr>
        <sz val="10"/>
        <color theme="1"/>
        <rFont val="Times New Roman"/>
        <family val="1"/>
      </rPr>
      <t>=36118.069(1) 1/cm</t>
    </r>
  </si>
  <si>
    <r>
      <t>D</t>
    </r>
    <r>
      <rPr>
        <vertAlign val="subscript"/>
        <sz val="10"/>
        <color theme="1"/>
        <rFont val="Times New Roman"/>
        <family val="1"/>
      </rPr>
      <t>0</t>
    </r>
    <r>
      <rPr>
        <sz val="10"/>
        <color theme="1"/>
        <rFont val="Times New Roman"/>
        <family val="1"/>
      </rPr>
      <t>=36118.049 1/cm</t>
    </r>
  </si>
  <si>
    <r>
      <t>D</t>
    </r>
    <r>
      <rPr>
        <vertAlign val="subscript"/>
        <sz val="10"/>
        <color theme="1"/>
        <rFont val="Times New Roman"/>
        <family val="1"/>
      </rPr>
      <t>0</t>
    </r>
    <r>
      <rPr>
        <sz val="10"/>
        <color theme="1"/>
        <rFont val="Times New Roman"/>
        <family val="1"/>
      </rPr>
      <t>=36118.06(1) 1/cm</t>
    </r>
  </si>
  <si>
    <r>
      <t>D</t>
    </r>
    <r>
      <rPr>
        <vertAlign val="subscript"/>
        <sz val="10"/>
        <color theme="1"/>
        <rFont val="Times New Roman"/>
        <family val="1"/>
      </rPr>
      <t>0</t>
    </r>
    <r>
      <rPr>
        <sz val="10"/>
        <color theme="1"/>
        <rFont val="Times New Roman"/>
        <family val="1"/>
      </rPr>
      <t>=36118.074 1/cm</t>
    </r>
  </si>
  <si>
    <r>
      <t>D</t>
    </r>
    <r>
      <rPr>
        <vertAlign val="subscript"/>
        <sz val="10"/>
        <color theme="1"/>
        <rFont val="Times New Roman"/>
        <family val="1"/>
      </rPr>
      <t>0</t>
    </r>
    <r>
      <rPr>
        <sz val="10"/>
        <color theme="1"/>
        <rFont val="Times New Roman"/>
        <family val="1"/>
      </rPr>
      <t>=36118.088 1/cm</t>
    </r>
  </si>
  <si>
    <r>
      <t>D</t>
    </r>
    <r>
      <rPr>
        <vertAlign val="subscript"/>
        <sz val="10"/>
        <color theme="1"/>
        <rFont val="Times New Roman"/>
        <family val="1"/>
      </rPr>
      <t>0</t>
    </r>
    <r>
      <rPr>
        <sz val="10"/>
        <color theme="1"/>
        <rFont val="Times New Roman"/>
        <family val="1"/>
      </rPr>
      <t>=36118.01 1/cm</t>
    </r>
  </si>
  <si>
    <r>
      <t>D</t>
    </r>
    <r>
      <rPr>
        <vertAlign val="subscript"/>
        <sz val="10"/>
        <color theme="1"/>
        <rFont val="Times New Roman"/>
        <family val="1"/>
      </rPr>
      <t>0</t>
    </r>
    <r>
      <rPr>
        <sz val="10"/>
        <color theme="1"/>
        <rFont val="Times New Roman"/>
        <family val="1"/>
      </rPr>
      <t>=36117.92 1/cm</t>
    </r>
  </si>
  <si>
    <r>
      <t>D</t>
    </r>
    <r>
      <rPr>
        <vertAlign val="subscript"/>
        <sz val="10"/>
        <color theme="1"/>
        <rFont val="Times New Roman"/>
        <family val="1"/>
      </rPr>
      <t>0</t>
    </r>
    <r>
      <rPr>
        <sz val="10"/>
        <color theme="1"/>
        <rFont val="Times New Roman"/>
        <family val="1"/>
      </rPr>
      <t>=36118 1/cm</t>
    </r>
  </si>
  <si>
    <r>
      <t>D</t>
    </r>
    <r>
      <rPr>
        <vertAlign val="subscript"/>
        <sz val="10"/>
        <color theme="1"/>
        <rFont val="Times New Roman"/>
        <family val="1"/>
      </rPr>
      <t>0</t>
    </r>
    <r>
      <rPr>
        <sz val="10"/>
        <color theme="1"/>
        <rFont val="Times New Roman"/>
        <family val="1"/>
      </rPr>
      <t>=36117.8 1/cm</t>
    </r>
  </si>
  <si>
    <r>
      <t>D</t>
    </r>
    <r>
      <rPr>
        <vertAlign val="subscript"/>
        <sz val="10"/>
        <color theme="1"/>
        <rFont val="Times New Roman"/>
        <family val="1"/>
      </rPr>
      <t>0</t>
    </r>
    <r>
      <rPr>
        <sz val="10"/>
        <color theme="1"/>
        <rFont val="Times New Roman"/>
        <family val="1"/>
      </rPr>
      <t>=36117.4 1/cm</t>
    </r>
  </si>
  <si>
    <r>
      <t>D</t>
    </r>
    <r>
      <rPr>
        <vertAlign val="subscript"/>
        <sz val="10"/>
        <color theme="1"/>
        <rFont val="Times New Roman"/>
        <family val="1"/>
      </rPr>
      <t>0</t>
    </r>
    <r>
      <rPr>
        <sz val="10"/>
        <color theme="1"/>
        <rFont val="Times New Roman"/>
        <family val="1"/>
      </rPr>
      <t>=36117.59 1/cm</t>
    </r>
  </si>
  <si>
    <r>
      <t>D</t>
    </r>
    <r>
      <rPr>
        <vertAlign val="subscript"/>
        <sz val="10"/>
        <color theme="1"/>
        <rFont val="Times New Roman"/>
        <family val="1"/>
      </rPr>
      <t>0</t>
    </r>
    <r>
      <rPr>
        <sz val="10"/>
        <color theme="1"/>
        <rFont val="Times New Roman"/>
        <family val="1"/>
      </rPr>
      <t>=36113.9 1/cm</t>
    </r>
  </si>
  <si>
    <r>
      <t>D</t>
    </r>
    <r>
      <rPr>
        <vertAlign val="subscript"/>
        <sz val="10"/>
        <color theme="1"/>
        <rFont val="Times New Roman"/>
        <family val="1"/>
      </rPr>
      <t>0</t>
    </r>
    <r>
      <rPr>
        <sz val="10"/>
        <color theme="1"/>
        <rFont val="Times New Roman"/>
        <family val="1"/>
      </rPr>
      <t>=36114.2 1/cm</t>
    </r>
  </si>
  <si>
    <r>
      <t>D</t>
    </r>
    <r>
      <rPr>
        <vertAlign val="subscript"/>
        <sz val="10"/>
        <color theme="1"/>
        <rFont val="Times New Roman"/>
        <family val="1"/>
      </rPr>
      <t>e</t>
    </r>
    <r>
      <rPr>
        <sz val="10"/>
        <color theme="1"/>
        <rFont val="Times New Roman"/>
        <family val="1"/>
      </rPr>
      <t>=4.73(2) eV</t>
    </r>
  </si>
  <si>
    <r>
      <t>Δ</t>
    </r>
    <r>
      <rPr>
        <vertAlign val="subscript"/>
        <sz val="10"/>
        <color theme="1"/>
        <rFont val="Times New Roman"/>
        <family val="1"/>
      </rPr>
      <t>f</t>
    </r>
    <r>
      <rPr>
        <i/>
        <sz val="10"/>
        <color theme="1"/>
        <rFont val="Times New Roman"/>
        <family val="1"/>
      </rPr>
      <t>H</t>
    </r>
    <r>
      <rPr>
        <vertAlign val="superscript"/>
        <sz val="10"/>
        <color theme="1"/>
        <rFont val="Times New Roman"/>
        <family val="1"/>
      </rPr>
      <t>o</t>
    </r>
    <r>
      <rPr>
        <sz val="10"/>
        <color theme="1"/>
        <rFont val="Times New Roman"/>
        <family val="1"/>
      </rPr>
      <t>(0 K)=246.844 kJ/mol</t>
    </r>
  </si>
  <si>
    <r>
      <t>D</t>
    </r>
    <r>
      <rPr>
        <vertAlign val="subscript"/>
        <sz val="10"/>
        <color theme="1"/>
        <rFont val="Times New Roman"/>
        <family val="1"/>
      </rPr>
      <t>0</t>
    </r>
    <r>
      <rPr>
        <sz val="10"/>
        <color theme="1"/>
        <rFont val="Times New Roman"/>
        <family val="1"/>
      </rPr>
      <t>(B)=57125.4(1.1) 1/cm</t>
    </r>
    <r>
      <rPr>
        <vertAlign val="superscript"/>
        <sz val="10"/>
        <color theme="1"/>
        <rFont val="Times New Roman"/>
        <family val="1"/>
      </rPr>
      <t xml:space="preserve">; </t>
    </r>
    <r>
      <rPr>
        <sz val="10"/>
        <color theme="1"/>
        <rFont val="Times New Roman"/>
        <family val="1"/>
      </rPr>
      <t>O</t>
    </r>
    <r>
      <rPr>
        <vertAlign val="subscript"/>
        <sz val="10"/>
        <color theme="1"/>
        <rFont val="Times New Roman"/>
        <family val="1"/>
      </rPr>
      <t>2</t>
    </r>
    <r>
      <rPr>
        <sz val="10"/>
        <color theme="1"/>
        <rFont val="Times New Roman"/>
        <family val="1"/>
      </rPr>
      <t>(B</t>
    </r>
    <r>
      <rPr>
        <vertAlign val="superscript"/>
        <sz val="10"/>
        <color theme="1"/>
        <rFont val="Times New Roman"/>
        <family val="1"/>
      </rPr>
      <t>3</t>
    </r>
    <r>
      <rPr>
        <sz val="10"/>
        <color theme="1"/>
        <rFont val="Times New Roman"/>
        <family val="1"/>
      </rPr>
      <t>Σ</t>
    </r>
    <r>
      <rPr>
        <vertAlign val="subscript"/>
        <sz val="10"/>
        <color theme="1"/>
        <rFont val="Times New Roman"/>
        <family val="1"/>
      </rPr>
      <t>u</t>
    </r>
    <r>
      <rPr>
        <vertAlign val="superscript"/>
        <sz val="10"/>
        <color theme="1"/>
        <rFont val="Times New Roman"/>
        <family val="1"/>
      </rPr>
      <t>−</t>
    </r>
    <r>
      <rPr>
        <sz val="10"/>
        <color theme="1"/>
        <rFont val="Times New Roman"/>
        <family val="1"/>
      </rPr>
      <t>) → O(</t>
    </r>
    <r>
      <rPr>
        <vertAlign val="superscript"/>
        <sz val="10"/>
        <color theme="1"/>
        <rFont val="Times New Roman"/>
        <family val="1"/>
      </rPr>
      <t>1</t>
    </r>
    <r>
      <rPr>
        <sz val="10"/>
        <color theme="1"/>
        <rFont val="Times New Roman"/>
        <family val="1"/>
      </rPr>
      <t>D</t>
    </r>
    <r>
      <rPr>
        <vertAlign val="subscript"/>
        <sz val="10"/>
        <color theme="1"/>
        <rFont val="Times New Roman"/>
        <family val="1"/>
      </rPr>
      <t>2</t>
    </r>
    <r>
      <rPr>
        <sz val="10"/>
        <color theme="1"/>
        <rFont val="Times New Roman"/>
        <family val="1"/>
      </rPr>
      <t>) + O(</t>
    </r>
    <r>
      <rPr>
        <vertAlign val="superscript"/>
        <sz val="10"/>
        <color theme="1"/>
        <rFont val="Times New Roman"/>
        <family val="1"/>
      </rPr>
      <t>3</t>
    </r>
    <r>
      <rPr>
        <sz val="10"/>
        <color theme="1"/>
        <rFont val="Times New Roman"/>
        <family val="1"/>
      </rPr>
      <t>P</t>
    </r>
    <r>
      <rPr>
        <vertAlign val="subscript"/>
        <sz val="10"/>
        <color theme="1"/>
        <rFont val="Times New Roman"/>
        <family val="1"/>
      </rPr>
      <t>2</t>
    </r>
    <r>
      <rPr>
        <sz val="10"/>
        <color theme="1"/>
        <rFont val="Times New Roman"/>
        <family val="1"/>
      </rPr>
      <t>)</t>
    </r>
  </si>
  <si>
    <r>
      <t>Δ</t>
    </r>
    <r>
      <rPr>
        <vertAlign val="subscript"/>
        <sz val="10"/>
        <color theme="1"/>
        <rFont val="Times New Roman"/>
        <family val="1"/>
      </rPr>
      <t>f</t>
    </r>
    <r>
      <rPr>
        <i/>
        <sz val="10"/>
        <color theme="1"/>
        <rFont val="Times New Roman"/>
        <family val="1"/>
      </rPr>
      <t>H</t>
    </r>
    <r>
      <rPr>
        <vertAlign val="superscript"/>
        <sz val="10"/>
        <color theme="1"/>
        <rFont val="Times New Roman"/>
        <family val="1"/>
      </rPr>
      <t>o</t>
    </r>
    <r>
      <rPr>
        <sz val="10"/>
        <color theme="1"/>
        <rFont val="Times New Roman"/>
        <family val="1"/>
      </rPr>
      <t>(0 K)=246.795 kJ/mol</t>
    </r>
  </si>
  <si>
    <r>
      <t>D</t>
    </r>
    <r>
      <rPr>
        <vertAlign val="subscript"/>
        <sz val="10"/>
        <color theme="1"/>
        <rFont val="Times New Roman"/>
        <family val="1"/>
      </rPr>
      <t>0</t>
    </r>
    <r>
      <rPr>
        <sz val="10"/>
        <color theme="1"/>
        <rFont val="Times New Roman"/>
        <family val="1"/>
      </rPr>
      <t>=493.59(0.4) kJ/mol</t>
    </r>
  </si>
  <si>
    <r>
      <t>IPF(O</t>
    </r>
    <r>
      <rPr>
        <vertAlign val="superscript"/>
        <sz val="10"/>
        <color theme="1"/>
        <rFont val="Times New Roman"/>
        <family val="1"/>
      </rPr>
      <t>+</t>
    </r>
    <r>
      <rPr>
        <sz val="10"/>
        <color theme="1"/>
        <rFont val="Times New Roman"/>
        <family val="1"/>
      </rPr>
      <t>,O</t>
    </r>
    <r>
      <rPr>
        <vertAlign val="superscript"/>
        <sz val="10"/>
        <color theme="1"/>
        <rFont val="Times New Roman"/>
        <family val="1"/>
      </rPr>
      <t>−</t>
    </r>
    <r>
      <rPr>
        <sz val="10"/>
        <color theme="1"/>
        <rFont val="Times New Roman"/>
        <family val="1"/>
      </rPr>
      <t>/O</t>
    </r>
    <r>
      <rPr>
        <vertAlign val="subscript"/>
        <sz val="10"/>
        <color theme="1"/>
        <rFont val="Times New Roman"/>
        <family val="1"/>
      </rPr>
      <t>2</t>
    </r>
    <r>
      <rPr>
        <sz val="10"/>
        <color theme="1"/>
        <rFont val="Times New Roman"/>
        <family val="1"/>
      </rPr>
      <t>)=139319.1(0.7) 1/cm; D</t>
    </r>
    <r>
      <rPr>
        <vertAlign val="subscript"/>
        <sz val="10"/>
        <color theme="1"/>
        <rFont val="Times New Roman"/>
        <family val="1"/>
      </rPr>
      <t>0</t>
    </r>
    <r>
      <rPr>
        <sz val="10"/>
        <color theme="1"/>
        <rFont val="Times New Roman"/>
        <family val="1"/>
      </rPr>
      <t>=41266.7(0.7) 1/cm</t>
    </r>
  </si>
  <si>
    <r>
      <t>D</t>
    </r>
    <r>
      <rPr>
        <vertAlign val="subscript"/>
        <sz val="10"/>
        <color theme="1"/>
        <rFont val="Times New Roman"/>
        <family val="1"/>
      </rPr>
      <t>0</t>
    </r>
    <r>
      <rPr>
        <sz val="10"/>
        <color theme="1"/>
        <rFont val="Times New Roman"/>
        <family val="1"/>
      </rPr>
      <t>(B)=57136.4(0.9) 1/cm</t>
    </r>
  </si>
  <si>
    <r>
      <t>D</t>
    </r>
    <r>
      <rPr>
        <vertAlign val="subscript"/>
        <sz val="10"/>
        <color theme="1"/>
        <rFont val="Times New Roman"/>
        <family val="1"/>
      </rPr>
      <t>0</t>
    </r>
    <r>
      <rPr>
        <sz val="10"/>
        <color theme="1"/>
        <rFont val="Times New Roman"/>
        <family val="1"/>
      </rPr>
      <t>(B)=57136.0 (0.5) 1/cm</t>
    </r>
  </si>
  <si>
    <r>
      <t>Reevaluated 1954BRI/HER [61]; D</t>
    </r>
    <r>
      <rPr>
        <vertAlign val="subscript"/>
        <sz val="10"/>
        <color theme="1"/>
        <rFont val="Times New Roman"/>
        <family val="1"/>
      </rPr>
      <t>0</t>
    </r>
    <r>
      <rPr>
        <sz val="10"/>
        <color theme="1"/>
        <rFont val="Times New Roman"/>
        <family val="1"/>
      </rPr>
      <t>(B)=57135(3) 1/cm</t>
    </r>
  </si>
  <si>
    <r>
      <t>AE(O</t>
    </r>
    <r>
      <rPr>
        <vertAlign val="superscript"/>
        <sz val="10"/>
        <color theme="1"/>
        <rFont val="Times New Roman"/>
        <family val="1"/>
      </rPr>
      <t>+</t>
    </r>
    <r>
      <rPr>
        <sz val="10"/>
        <color theme="1"/>
        <rFont val="Times New Roman"/>
        <family val="1"/>
      </rPr>
      <t>/O</t>
    </r>
    <r>
      <rPr>
        <vertAlign val="subscript"/>
        <sz val="10"/>
        <color theme="1"/>
        <rFont val="Times New Roman"/>
        <family val="1"/>
      </rPr>
      <t>2</t>
    </r>
    <r>
      <rPr>
        <vertAlign val="superscript"/>
        <sz val="10"/>
        <color theme="1"/>
        <rFont val="Times New Roman"/>
        <family val="1"/>
      </rPr>
      <t>+</t>
    </r>
    <r>
      <rPr>
        <sz val="10"/>
        <color theme="1"/>
        <rFont val="Times New Roman"/>
        <family val="1"/>
      </rPr>
      <t>)=18.734 eV; D</t>
    </r>
    <r>
      <rPr>
        <vertAlign val="subscript"/>
        <sz val="10"/>
        <color theme="1"/>
        <rFont val="Times New Roman"/>
        <family val="1"/>
      </rPr>
      <t>0</t>
    </r>
    <r>
      <rPr>
        <sz val="10"/>
        <color theme="1"/>
        <rFont val="Times New Roman"/>
        <family val="1"/>
      </rPr>
      <t>=41263 1/cm</t>
    </r>
  </si>
  <si>
    <r>
      <t>D</t>
    </r>
    <r>
      <rPr>
        <vertAlign val="subscript"/>
        <sz val="10"/>
        <color theme="1"/>
        <rFont val="Times New Roman"/>
        <family val="1"/>
      </rPr>
      <t>0</t>
    </r>
    <r>
      <rPr>
        <sz val="10"/>
        <color theme="1"/>
        <rFont val="Times New Roman"/>
        <family val="1"/>
      </rPr>
      <t>=41256.6(3.8) 1/cm</t>
    </r>
  </si>
  <si>
    <r>
      <t>D</t>
    </r>
    <r>
      <rPr>
        <vertAlign val="subscript"/>
        <sz val="10"/>
        <color theme="1"/>
        <rFont val="Times New Roman"/>
        <family val="1"/>
      </rPr>
      <t>0</t>
    </r>
    <r>
      <rPr>
        <sz val="10"/>
        <color theme="1"/>
        <rFont val="Times New Roman"/>
        <family val="1"/>
      </rPr>
      <t>=41262(10) 1/cm</t>
    </r>
  </si>
  <si>
    <r>
      <t>IPF(O</t>
    </r>
    <r>
      <rPr>
        <vertAlign val="superscript"/>
        <sz val="10"/>
        <color theme="1"/>
        <rFont val="Times New Roman"/>
        <family val="1"/>
      </rPr>
      <t>+</t>
    </r>
    <r>
      <rPr>
        <sz val="10"/>
        <color theme="1"/>
        <rFont val="Times New Roman"/>
        <family val="1"/>
      </rPr>
      <t>,O</t>
    </r>
    <r>
      <rPr>
        <vertAlign val="superscript"/>
        <sz val="10"/>
        <color theme="1"/>
        <rFont val="Times New Roman"/>
        <family val="1"/>
      </rPr>
      <t>−</t>
    </r>
    <r>
      <rPr>
        <sz val="10"/>
        <color theme="1"/>
        <rFont val="Times New Roman"/>
        <family val="1"/>
      </rPr>
      <t>/O</t>
    </r>
    <r>
      <rPr>
        <vertAlign val="subscript"/>
        <sz val="10"/>
        <color theme="1"/>
        <rFont val="Times New Roman"/>
        <family val="1"/>
      </rPr>
      <t>2</t>
    </r>
    <r>
      <rPr>
        <sz val="10"/>
        <color theme="1"/>
        <rFont val="Times New Roman"/>
        <family val="1"/>
      </rPr>
      <t>)=139316.6(9.7) 1/cm; D</t>
    </r>
    <r>
      <rPr>
        <vertAlign val="subscript"/>
        <sz val="10"/>
        <color theme="1"/>
        <rFont val="Times New Roman"/>
        <family val="1"/>
      </rPr>
      <t>0</t>
    </r>
    <r>
      <rPr>
        <sz val="10"/>
        <color theme="1"/>
        <rFont val="Times New Roman"/>
        <family val="1"/>
      </rPr>
      <t>=41257.7 1/cm</t>
    </r>
  </si>
  <si>
    <r>
      <t>D</t>
    </r>
    <r>
      <rPr>
        <vertAlign val="subscript"/>
        <sz val="10"/>
        <color theme="1"/>
        <rFont val="Times New Roman"/>
        <family val="1"/>
      </rPr>
      <t>0</t>
    </r>
    <r>
      <rPr>
        <sz val="10"/>
        <color theme="1"/>
        <rFont val="Times New Roman"/>
        <family val="1"/>
      </rPr>
      <t>(B)=57128 1/cm</t>
    </r>
  </si>
  <si>
    <r>
      <t>D</t>
    </r>
    <r>
      <rPr>
        <vertAlign val="subscript"/>
        <sz val="10"/>
        <color theme="1"/>
        <rFont val="Times New Roman"/>
        <family val="1"/>
      </rPr>
      <t>0</t>
    </r>
    <r>
      <rPr>
        <sz val="10"/>
        <color theme="1"/>
        <rFont val="Times New Roman"/>
        <family val="1"/>
      </rPr>
      <t>(B)=57128(5) 1/cm</t>
    </r>
  </si>
  <si>
    <r>
      <t>D</t>
    </r>
    <r>
      <rPr>
        <vertAlign val="subscript"/>
        <sz val="10"/>
        <color theme="1"/>
        <rFont val="Times New Roman"/>
        <family val="1"/>
      </rPr>
      <t>e</t>
    </r>
    <r>
      <rPr>
        <sz val="10"/>
        <color theme="1"/>
        <rFont val="Times New Roman"/>
        <family val="1"/>
      </rPr>
      <t>=502.79(0.50) kJ/mol; this work using expt ZPE</t>
    </r>
  </si>
  <si>
    <r>
      <t>D</t>
    </r>
    <r>
      <rPr>
        <vertAlign val="subscript"/>
        <sz val="10"/>
        <color theme="1"/>
        <rFont val="Times New Roman"/>
        <family val="1"/>
      </rPr>
      <t>e</t>
    </r>
    <r>
      <rPr>
        <sz val="10"/>
        <color theme="1"/>
        <rFont val="Times New Roman"/>
        <family val="1"/>
      </rPr>
      <t>=5.2203 eV; this work using expt ZPE</t>
    </r>
  </si>
  <si>
    <r>
      <t>D</t>
    </r>
    <r>
      <rPr>
        <vertAlign val="subscript"/>
        <sz val="10"/>
        <color theme="1"/>
        <rFont val="Times New Roman"/>
        <family val="1"/>
      </rPr>
      <t>e</t>
    </r>
    <r>
      <rPr>
        <sz val="10"/>
        <color theme="1"/>
        <rFont val="Times New Roman"/>
        <family val="1"/>
      </rPr>
      <t>=42030.1 1/cm; this work using expt ZPE</t>
    </r>
  </si>
  <si>
    <r>
      <t>D</t>
    </r>
    <r>
      <rPr>
        <vertAlign val="subscript"/>
        <sz val="10"/>
        <color theme="1"/>
        <rFont val="Times New Roman"/>
        <family val="1"/>
      </rPr>
      <t>e</t>
    </r>
    <r>
      <rPr>
        <sz val="10"/>
        <color theme="1"/>
        <rFont val="Times New Roman"/>
        <family val="1"/>
      </rPr>
      <t>=191.08 mHartree</t>
    </r>
  </si>
  <si>
    <r>
      <t>D</t>
    </r>
    <r>
      <rPr>
        <vertAlign val="subscript"/>
        <sz val="10"/>
        <color theme="1"/>
        <rFont val="Times New Roman"/>
        <family val="1"/>
      </rPr>
      <t>e</t>
    </r>
    <r>
      <rPr>
        <sz val="10"/>
        <color theme="1"/>
        <rFont val="Times New Roman"/>
        <family val="1"/>
      </rPr>
      <t>=191.2 mHartree</t>
    </r>
  </si>
  <si>
    <r>
      <t>D</t>
    </r>
    <r>
      <rPr>
        <vertAlign val="subscript"/>
        <sz val="10"/>
        <color theme="1"/>
        <rFont val="Times New Roman"/>
        <family val="1"/>
      </rPr>
      <t>e</t>
    </r>
    <r>
      <rPr>
        <sz val="10"/>
        <color theme="1"/>
        <rFont val="Times New Roman"/>
        <family val="1"/>
      </rPr>
      <t>=499.99 kJ/mol</t>
    </r>
  </si>
  <si>
    <r>
      <t>D</t>
    </r>
    <r>
      <rPr>
        <vertAlign val="subscript"/>
        <sz val="10"/>
        <color theme="1"/>
        <rFont val="Times New Roman"/>
        <family val="1"/>
      </rPr>
      <t>e</t>
    </r>
    <r>
      <rPr>
        <sz val="10"/>
        <color theme="1"/>
        <rFont val="Times New Roman"/>
        <family val="1"/>
      </rPr>
      <t>=492.2 kJ/mol</t>
    </r>
  </si>
  <si>
    <r>
      <t>D</t>
    </r>
    <r>
      <rPr>
        <vertAlign val="subscript"/>
        <sz val="10"/>
        <color theme="1"/>
        <rFont val="Times New Roman"/>
        <family val="1"/>
      </rPr>
      <t>e</t>
    </r>
    <r>
      <rPr>
        <sz val="10"/>
        <color theme="1"/>
        <rFont val="Times New Roman"/>
        <family val="1"/>
      </rPr>
      <t xml:space="preserve">=5.15 eV </t>
    </r>
  </si>
  <si>
    <r>
      <t>D</t>
    </r>
    <r>
      <rPr>
        <vertAlign val="subscript"/>
        <sz val="10"/>
        <color theme="1"/>
        <rFont val="Times New Roman"/>
        <family val="1"/>
      </rPr>
      <t>e</t>
    </r>
    <r>
      <rPr>
        <sz val="10"/>
        <color theme="1"/>
        <rFont val="Times New Roman"/>
        <family val="1"/>
      </rPr>
      <t>=4.99 eV</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</si>
  <si>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K)=37.25 kJ/mol</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</si>
  <si>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K)=37.253 kJ/mol</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</si>
  <si>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K)=37.11 kJ/mol</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</si>
  <si>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K)=37.26 kJ/mol</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</si>
  <si>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K)=37.0 kJ/mol</t>
    </r>
  </si>
  <si>
    <r>
      <t>D</t>
    </r>
    <r>
      <rPr>
        <vertAlign val="subscript"/>
        <sz val="10"/>
        <color theme="1"/>
        <rFont val="Times New Roman"/>
        <family val="1"/>
      </rPr>
      <t>0</t>
    </r>
    <r>
      <rPr>
        <sz val="10"/>
        <color theme="1"/>
        <rFont val="Times New Roman"/>
        <family val="1"/>
      </rPr>
      <t>(OH)=35584(10) 1/cm</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</si>
  <si>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K)=38.390 kJ/mol; Data last reviewed 1977</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</si>
  <si>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K)=39.110 kJ/mol</t>
    </r>
  </si>
  <si>
    <r>
      <t>D</t>
    </r>
    <r>
      <rPr>
        <vertAlign val="subscript"/>
        <sz val="10"/>
        <color theme="1"/>
        <rFont val="Times New Roman"/>
        <family val="1"/>
      </rPr>
      <t>0</t>
    </r>
    <r>
      <rPr>
        <sz val="10"/>
        <color theme="1"/>
        <rFont val="Times New Roman"/>
        <family val="1"/>
      </rPr>
      <t>(H</t>
    </r>
    <r>
      <rPr>
        <vertAlign val="subscript"/>
        <sz val="10"/>
        <color theme="1"/>
        <rFont val="Times New Roman"/>
        <family val="1"/>
      </rPr>
      <t>2</t>
    </r>
    <r>
      <rPr>
        <sz val="10"/>
        <color theme="1"/>
        <rFont val="Times New Roman"/>
        <family val="1"/>
      </rPr>
      <t>O)=41145.92(0.12) 1/cm</t>
    </r>
  </si>
  <si>
    <r>
      <t>D</t>
    </r>
    <r>
      <rPr>
        <vertAlign val="subscript"/>
        <sz val="10"/>
        <color theme="1"/>
        <rFont val="Times New Roman"/>
        <family val="1"/>
      </rPr>
      <t>0</t>
    </r>
    <r>
      <rPr>
        <sz val="10"/>
        <color theme="1"/>
        <rFont val="Times New Roman"/>
        <family val="1"/>
      </rPr>
      <t>(H</t>
    </r>
    <r>
      <rPr>
        <vertAlign val="subscript"/>
        <sz val="10"/>
        <color theme="1"/>
        <rFont val="Times New Roman"/>
        <family val="1"/>
      </rPr>
      <t>2</t>
    </r>
    <r>
      <rPr>
        <sz val="10"/>
        <color theme="1"/>
        <rFont val="Times New Roman"/>
        <family val="1"/>
      </rPr>
      <t>O)=41145.94(0.15) 1/cm</t>
    </r>
  </si>
  <si>
    <r>
      <t>Various AP(OH+/H</t>
    </r>
    <r>
      <rPr>
        <vertAlign val="subscript"/>
        <sz val="10"/>
        <color theme="1"/>
        <rFont val="Times New Roman"/>
        <family val="1"/>
      </rPr>
      <t>2</t>
    </r>
    <r>
      <rPr>
        <sz val="10"/>
        <color theme="1"/>
        <rFont val="Times New Roman"/>
        <family val="1"/>
      </rPr>
      <t>O)</t>
    </r>
  </si>
  <si>
    <r>
      <t>H</t>
    </r>
    <r>
      <rPr>
        <vertAlign val="subscript"/>
        <sz val="10"/>
        <color theme="1"/>
        <rFont val="Times New Roman"/>
        <family val="1"/>
      </rPr>
      <t>2</t>
    </r>
    <r>
      <rPr>
        <sz val="10"/>
        <color theme="1"/>
        <rFont val="Times New Roman"/>
        <family val="1"/>
      </rPr>
      <t>/O</t>
    </r>
    <r>
      <rPr>
        <vertAlign val="subscript"/>
        <sz val="10"/>
        <color theme="1"/>
        <rFont val="Times New Roman"/>
        <family val="1"/>
      </rPr>
      <t>2</t>
    </r>
    <r>
      <rPr>
        <sz val="10"/>
        <color theme="1"/>
        <rFont val="Times New Roman"/>
        <family val="1"/>
      </rPr>
      <t xml:space="preserve"> shock tube modeling</t>
    </r>
  </si>
  <si>
    <r>
      <t>AP(OH+/H</t>
    </r>
    <r>
      <rPr>
        <vertAlign val="subscript"/>
        <sz val="10"/>
        <color theme="1"/>
        <rFont val="Times New Roman"/>
        <family val="1"/>
      </rPr>
      <t>2</t>
    </r>
    <r>
      <rPr>
        <sz val="10"/>
        <color theme="1"/>
        <rFont val="Times New Roman"/>
        <family val="1"/>
      </rPr>
      <t>O)=18.115(0.004) eV</t>
    </r>
  </si>
  <si>
    <r>
      <t>D</t>
    </r>
    <r>
      <rPr>
        <vertAlign val="subscript"/>
        <sz val="10"/>
        <color theme="1"/>
        <rFont val="Times New Roman"/>
        <family val="1"/>
      </rPr>
      <t>0</t>
    </r>
    <r>
      <rPr>
        <sz val="10"/>
        <color theme="1"/>
        <rFont val="Times New Roman"/>
        <family val="1"/>
      </rPr>
      <t>(H</t>
    </r>
    <r>
      <rPr>
        <vertAlign val="subscript"/>
        <sz val="10"/>
        <color theme="1"/>
        <rFont val="Times New Roman"/>
        <family val="1"/>
      </rPr>
      <t>2</t>
    </r>
    <r>
      <rPr>
        <sz val="10"/>
        <color theme="1"/>
        <rFont val="Times New Roman"/>
        <family val="1"/>
      </rPr>
      <t>O)=41151(5) 1/cm</t>
    </r>
  </si>
  <si>
    <r>
      <t>AP(OH+/H</t>
    </r>
    <r>
      <rPr>
        <vertAlign val="subscript"/>
        <sz val="10"/>
        <color theme="1"/>
        <rFont val="Times New Roman"/>
        <family val="1"/>
      </rPr>
      <t>2</t>
    </r>
    <r>
      <rPr>
        <sz val="10"/>
        <color theme="1"/>
        <rFont val="Times New Roman"/>
        <family val="1"/>
      </rPr>
      <t>O)=18.115(0.008) eV</t>
    </r>
  </si>
  <si>
    <r>
      <t>D</t>
    </r>
    <r>
      <rPr>
        <vertAlign val="subscript"/>
        <sz val="10"/>
        <color theme="1"/>
        <rFont val="Times New Roman"/>
        <family val="1"/>
      </rPr>
      <t>0</t>
    </r>
    <r>
      <rPr>
        <sz val="10"/>
        <color theme="1"/>
        <rFont val="Times New Roman"/>
        <family val="1"/>
      </rPr>
      <t>(OH)&lt;35420(15) 1/cm</t>
    </r>
  </si>
  <si>
    <r>
      <t>D</t>
    </r>
    <r>
      <rPr>
        <vertAlign val="subscript"/>
        <sz val="10"/>
        <color theme="1"/>
        <rFont val="Times New Roman"/>
        <family val="1"/>
      </rPr>
      <t>0</t>
    </r>
    <r>
      <rPr>
        <sz val="10"/>
        <color theme="1"/>
        <rFont val="Times New Roman"/>
        <family val="1"/>
      </rPr>
      <t>(OH)=35450(100) 1/cm</t>
    </r>
  </si>
  <si>
    <r>
      <t>4OH → 2H</t>
    </r>
    <r>
      <rPr>
        <vertAlign val="subscript"/>
        <sz val="10"/>
        <color theme="1"/>
        <rFont val="Times New Roman"/>
        <family val="1"/>
      </rPr>
      <t>2</t>
    </r>
    <r>
      <rPr>
        <sz val="10"/>
        <color theme="1"/>
        <rFont val="Times New Roman"/>
        <family val="1"/>
      </rPr>
      <t>O + O</t>
    </r>
    <r>
      <rPr>
        <vertAlign val="subscript"/>
        <sz val="10"/>
        <color theme="1"/>
        <rFont val="Times New Roman"/>
        <family val="1"/>
      </rPr>
      <t>2</t>
    </r>
    <r>
      <rPr>
        <sz val="10"/>
        <color theme="1"/>
        <rFont val="Times New Roman"/>
        <family val="1"/>
      </rPr>
      <t>; Δ</t>
    </r>
    <r>
      <rPr>
        <vertAlign val="subscript"/>
        <sz val="10"/>
        <color theme="1"/>
        <rFont val="Times New Roman"/>
        <family val="1"/>
      </rPr>
      <t>r</t>
    </r>
    <r>
      <rPr>
        <i/>
        <sz val="10"/>
        <color theme="1"/>
        <rFont val="Times New Roman"/>
        <family val="1"/>
      </rPr>
      <t>H</t>
    </r>
    <r>
      <rPr>
        <sz val="10"/>
        <color theme="1"/>
        <rFont val="Times New Roman"/>
        <family val="1"/>
      </rPr>
      <t>(0 K)=641.8(10.9) kJ/mol</t>
    </r>
  </si>
  <si>
    <r>
      <t>H</t>
    </r>
    <r>
      <rPr>
        <vertAlign val="subscript"/>
        <sz val="10"/>
        <color theme="1"/>
        <rFont val="Times New Roman"/>
        <family val="1"/>
      </rPr>
      <t>2</t>
    </r>
    <r>
      <rPr>
        <sz val="10"/>
        <color theme="1"/>
        <rFont val="Times New Roman"/>
        <family val="1"/>
      </rPr>
      <t>O → H + OH; Δ</t>
    </r>
    <r>
      <rPr>
        <vertAlign val="subscript"/>
        <sz val="10"/>
        <color theme="1"/>
        <rFont val="Times New Roman"/>
        <family val="1"/>
      </rPr>
      <t>r</t>
    </r>
    <r>
      <rPr>
        <i/>
        <sz val="10"/>
        <color theme="1"/>
        <rFont val="Times New Roman"/>
        <family val="1"/>
      </rPr>
      <t>H</t>
    </r>
    <r>
      <rPr>
        <sz val="10"/>
        <color theme="1"/>
        <rFont val="Times New Roman"/>
        <family val="1"/>
      </rPr>
      <t>(298 K)=493.0(3.9) kJ/mol</t>
    </r>
  </si>
  <si>
    <r>
      <t>D</t>
    </r>
    <r>
      <rPr>
        <vertAlign val="subscript"/>
        <sz val="10"/>
        <color theme="1"/>
        <rFont val="Times New Roman"/>
        <family val="1"/>
      </rPr>
      <t>0</t>
    </r>
    <r>
      <rPr>
        <sz val="10"/>
        <color theme="1"/>
        <rFont val="Times New Roman"/>
        <family val="1"/>
      </rPr>
      <t>(H</t>
    </r>
    <r>
      <rPr>
        <vertAlign val="subscript"/>
        <sz val="10"/>
        <color theme="1"/>
        <rFont val="Times New Roman"/>
        <family val="1"/>
      </rPr>
      <t>2</t>
    </r>
    <r>
      <rPr>
        <sz val="10"/>
        <color theme="1"/>
        <rFont val="Times New Roman"/>
        <family val="1"/>
      </rPr>
      <t>O)=41145(8) 1/cm</t>
    </r>
  </si>
  <si>
    <r>
      <t>D</t>
    </r>
    <r>
      <rPr>
        <vertAlign val="subscript"/>
        <sz val="10"/>
        <color theme="1"/>
        <rFont val="Times New Roman"/>
        <family val="1"/>
      </rPr>
      <t>0</t>
    </r>
    <r>
      <rPr>
        <sz val="10"/>
        <color theme="1"/>
        <rFont val="Times New Roman"/>
        <family val="1"/>
      </rPr>
      <t>(H</t>
    </r>
    <r>
      <rPr>
        <vertAlign val="subscript"/>
        <sz val="10"/>
        <color theme="1"/>
        <rFont val="Times New Roman"/>
        <family val="1"/>
      </rPr>
      <t>2</t>
    </r>
    <r>
      <rPr>
        <sz val="10"/>
        <color theme="1"/>
        <rFont val="Times New Roman"/>
        <family val="1"/>
      </rPr>
      <t>O)=41109 1/cm</t>
    </r>
  </si>
  <si>
    <r>
      <t>D</t>
    </r>
    <r>
      <rPr>
        <vertAlign val="subscript"/>
        <sz val="10"/>
        <color theme="1"/>
        <rFont val="Times New Roman"/>
        <family val="1"/>
      </rPr>
      <t>0</t>
    </r>
    <r>
      <rPr>
        <sz val="10"/>
        <color theme="1"/>
        <rFont val="Times New Roman"/>
        <family val="1"/>
      </rPr>
      <t>(H</t>
    </r>
    <r>
      <rPr>
        <vertAlign val="subscript"/>
        <sz val="10"/>
        <color theme="1"/>
        <rFont val="Times New Roman"/>
        <family val="1"/>
      </rPr>
      <t>2</t>
    </r>
    <r>
      <rPr>
        <sz val="10"/>
        <color theme="1"/>
        <rFont val="Times New Roman"/>
        <family val="1"/>
      </rPr>
      <t>O)=41108 cm</t>
    </r>
    <r>
      <rPr>
        <vertAlign val="superscript"/>
        <sz val="10"/>
        <color theme="1"/>
        <rFont val="Times New Roman"/>
        <family val="1"/>
      </rPr>
      <t>1</t>
    </r>
  </si>
  <si>
    <r>
      <t>D</t>
    </r>
    <r>
      <rPr>
        <vertAlign val="subscript"/>
        <sz val="10"/>
        <color theme="1"/>
        <rFont val="Times New Roman"/>
        <family val="1"/>
      </rPr>
      <t>0</t>
    </r>
    <r>
      <rPr>
        <sz val="10"/>
        <color theme="1"/>
        <rFont val="Times New Roman"/>
        <family val="1"/>
      </rPr>
      <t>(H</t>
    </r>
    <r>
      <rPr>
        <vertAlign val="subscript"/>
        <sz val="10"/>
        <color theme="1"/>
        <rFont val="Times New Roman"/>
        <family val="1"/>
      </rPr>
      <t>2</t>
    </r>
    <r>
      <rPr>
        <sz val="10"/>
        <color theme="1"/>
        <rFont val="Times New Roman"/>
        <family val="1"/>
      </rPr>
      <t>O)=41116 1/cm</t>
    </r>
  </si>
  <si>
    <r>
      <t>D</t>
    </r>
    <r>
      <rPr>
        <vertAlign val="subscript"/>
        <sz val="10"/>
        <color theme="1"/>
        <rFont val="Times New Roman"/>
        <family val="1"/>
      </rPr>
      <t>0</t>
    </r>
    <r>
      <rPr>
        <sz val="10"/>
        <color theme="1"/>
        <rFont val="Times New Roman"/>
        <family val="1"/>
      </rPr>
      <t>(OH)=35569 1/cm</t>
    </r>
  </si>
  <si>
    <r>
      <t>D</t>
    </r>
    <r>
      <rPr>
        <vertAlign val="subscript"/>
        <sz val="10"/>
        <color theme="1"/>
        <rFont val="Times New Roman"/>
        <family val="1"/>
      </rPr>
      <t>0</t>
    </r>
    <r>
      <rPr>
        <sz val="10"/>
        <color theme="1"/>
        <rFont val="Times New Roman"/>
        <family val="1"/>
      </rPr>
      <t>(H</t>
    </r>
    <r>
      <rPr>
        <vertAlign val="subscript"/>
        <sz val="10"/>
        <color theme="1"/>
        <rFont val="Times New Roman"/>
        <family val="1"/>
      </rPr>
      <t>2</t>
    </r>
    <r>
      <rPr>
        <sz val="10"/>
        <color theme="1"/>
        <rFont val="Times New Roman"/>
        <family val="1"/>
      </rPr>
      <t>O)=492.6 kJ/mol</t>
    </r>
  </si>
  <si>
    <r>
      <t>D</t>
    </r>
    <r>
      <rPr>
        <vertAlign val="subscript"/>
        <sz val="10"/>
        <color theme="1"/>
        <rFont val="Times New Roman"/>
        <family val="1"/>
      </rPr>
      <t>0</t>
    </r>
    <r>
      <rPr>
        <sz val="10"/>
        <color theme="1"/>
        <rFont val="Times New Roman"/>
        <family val="1"/>
      </rPr>
      <t>(OH)=35591(42) 1/cm</t>
    </r>
  </si>
  <si>
    <r>
      <t>D</t>
    </r>
    <r>
      <rPr>
        <vertAlign val="subscript"/>
        <sz val="10"/>
        <color theme="1"/>
        <rFont val="Times New Roman"/>
        <family val="1"/>
      </rPr>
      <t>0</t>
    </r>
    <r>
      <rPr>
        <sz val="10"/>
        <color theme="1"/>
        <rFont val="Times New Roman"/>
        <family val="1"/>
      </rPr>
      <t>(H</t>
    </r>
    <r>
      <rPr>
        <vertAlign val="subscript"/>
        <sz val="10"/>
        <color theme="1"/>
        <rFont val="Times New Roman"/>
        <family val="1"/>
      </rPr>
      <t>2</t>
    </r>
    <r>
      <rPr>
        <sz val="10"/>
        <color theme="1"/>
        <rFont val="Times New Roman"/>
        <family val="1"/>
      </rPr>
      <t>O)=41135(55) 1/cm</t>
    </r>
  </si>
  <si>
    <r>
      <t>D</t>
    </r>
    <r>
      <rPr>
        <vertAlign val="subscript"/>
        <sz val="10"/>
        <color theme="1"/>
        <rFont val="Times New Roman"/>
        <family val="1"/>
      </rPr>
      <t>0</t>
    </r>
    <r>
      <rPr>
        <sz val="10"/>
        <color theme="1"/>
        <rFont val="Times New Roman"/>
        <family val="1"/>
      </rPr>
      <t>(OH)=4.4124 eV</t>
    </r>
  </si>
  <si>
    <r>
      <t>D</t>
    </r>
    <r>
      <rPr>
        <vertAlign val="subscript"/>
        <sz val="10"/>
        <color theme="1"/>
        <rFont val="Times New Roman"/>
        <family val="1"/>
      </rPr>
      <t>0</t>
    </r>
    <r>
      <rPr>
        <sz val="10"/>
        <color theme="1"/>
        <rFont val="Times New Roman"/>
        <family val="1"/>
      </rPr>
      <t>(O-H)=426.3 kJ/mol</t>
    </r>
  </si>
  <si>
    <r>
      <t>H</t>
    </r>
    <r>
      <rPr>
        <vertAlign val="subscript"/>
        <sz val="10"/>
        <color theme="1"/>
        <rFont val="Times New Roman"/>
        <family val="1"/>
      </rPr>
      <t>2</t>
    </r>
    <r>
      <rPr>
        <sz val="10"/>
        <color theme="1"/>
        <rFont val="Times New Roman"/>
        <family val="1"/>
      </rPr>
      <t>O</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</si>
  <si>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K)=−238.928 kJ/mol</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</si>
  <si>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K)=−238.923 kJ/mol</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</si>
  <si>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K)=−238.916 kJ/mol</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</si>
  <si>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K)=−238.921 kJ/mol; Data last reviewed 1979</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</si>
  <si>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(l)=−285.84(0.12) kJ/mol</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</si>
  <si>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(l)=−285.795(0.040) kJ/mol; Δ</t>
    </r>
    <r>
      <rPr>
        <vertAlign val="subscript"/>
        <sz val="10"/>
        <color theme="1"/>
        <rFont val="Times New Roman"/>
        <family val="1"/>
      </rPr>
      <t>v</t>
    </r>
    <r>
      <rPr>
        <i/>
        <sz val="10"/>
        <color theme="1"/>
        <rFont val="Times New Roman"/>
        <family val="1"/>
      </rPr>
      <t>H</t>
    </r>
    <r>
      <rPr>
        <sz val="10"/>
        <color theme="1"/>
        <rFont val="Times New Roman"/>
        <family val="1"/>
      </rPr>
      <t>=44.007(0.013) kJ/mol</t>
    </r>
  </si>
  <si>
    <r>
      <t>Δ</t>
    </r>
    <r>
      <rPr>
        <vertAlign val="subscript"/>
        <sz val="10"/>
        <color theme="1"/>
        <rFont val="Times New Roman"/>
        <family val="1"/>
      </rPr>
      <t>f</t>
    </r>
    <r>
      <rPr>
        <i/>
        <sz val="10"/>
        <color theme="1"/>
        <rFont val="Times New Roman"/>
        <family val="1"/>
      </rPr>
      <t>H</t>
    </r>
    <r>
      <rPr>
        <vertAlign val="subscript"/>
        <sz val="10"/>
        <color theme="1"/>
        <rFont val="Times New Roman"/>
        <family val="1"/>
      </rPr>
      <t>0</t>
    </r>
    <r>
      <rPr>
        <sz val="10"/>
        <color theme="1"/>
        <rFont val="Times New Roman"/>
        <family val="1"/>
      </rPr>
      <t>(0 K)=−238.86 kJ/mol</t>
    </r>
  </si>
  <si>
    <r>
      <t>Δ</t>
    </r>
    <r>
      <rPr>
        <vertAlign val="subscript"/>
        <sz val="10"/>
        <color theme="1"/>
        <rFont val="Times New Roman"/>
        <family val="1"/>
      </rPr>
      <t>f</t>
    </r>
    <r>
      <rPr>
        <i/>
        <sz val="10"/>
        <color theme="1"/>
        <rFont val="Times New Roman"/>
        <family val="1"/>
      </rPr>
      <t>H</t>
    </r>
    <r>
      <rPr>
        <sz val="10"/>
        <color theme="1"/>
        <rFont val="Times New Roman"/>
        <family val="1"/>
      </rPr>
      <t>°(0 K)=14.85 kJ/mol</t>
    </r>
  </si>
  <si>
    <r>
      <t>Δ</t>
    </r>
    <r>
      <rPr>
        <vertAlign val="subscript"/>
        <sz val="10"/>
        <color theme="1"/>
        <rFont val="Times New Roman"/>
        <family val="1"/>
      </rPr>
      <t>f</t>
    </r>
    <r>
      <rPr>
        <i/>
        <sz val="10"/>
        <color theme="1"/>
        <rFont val="Times New Roman"/>
        <family val="1"/>
      </rPr>
      <t>H</t>
    </r>
    <r>
      <rPr>
        <sz val="10"/>
        <color theme="1"/>
        <rFont val="Times New Roman"/>
        <family val="1"/>
      </rPr>
      <t>°(0 K)=15.22 kJ/mol</t>
    </r>
  </si>
  <si>
    <r>
      <t>Δ</t>
    </r>
    <r>
      <rPr>
        <vertAlign val="subscript"/>
        <sz val="10"/>
        <color theme="1"/>
        <rFont val="Times New Roman"/>
        <family val="1"/>
      </rPr>
      <t>f</t>
    </r>
    <r>
      <rPr>
        <i/>
        <sz val="10"/>
        <color theme="1"/>
        <rFont val="Times New Roman"/>
        <family val="1"/>
      </rPr>
      <t>H</t>
    </r>
    <r>
      <rPr>
        <sz val="10"/>
        <color theme="1"/>
        <rFont val="Times New Roman"/>
        <family val="1"/>
      </rPr>
      <t>°(0 K)=15.21 kJ/mol</t>
    </r>
  </si>
  <si>
    <r>
      <t>Δ</t>
    </r>
    <r>
      <rPr>
        <vertAlign val="subscript"/>
        <sz val="10"/>
        <color theme="1"/>
        <rFont val="Times New Roman"/>
        <family val="1"/>
      </rPr>
      <t>f</t>
    </r>
    <r>
      <rPr>
        <i/>
        <sz val="10"/>
        <color theme="1"/>
        <rFont val="Times New Roman"/>
        <family val="1"/>
      </rPr>
      <t>H</t>
    </r>
    <r>
      <rPr>
        <sz val="10"/>
        <color theme="1"/>
        <rFont val="Times New Roman"/>
        <family val="1"/>
      </rPr>
      <t>°(0 K)=5.01 kJ/mol; Data last reviewed 1978</t>
    </r>
  </si>
  <si>
    <r>
      <t>Δ</t>
    </r>
    <r>
      <rPr>
        <vertAlign val="subscript"/>
        <sz val="10"/>
        <color theme="1"/>
        <rFont val="Times New Roman"/>
        <family val="1"/>
      </rPr>
      <t>f</t>
    </r>
    <r>
      <rPr>
        <i/>
        <sz val="10"/>
        <color theme="1"/>
        <rFont val="Times New Roman"/>
        <family val="1"/>
      </rPr>
      <t>H</t>
    </r>
    <r>
      <rPr>
        <sz val="10"/>
        <color theme="1"/>
        <rFont val="Times New Roman"/>
        <family val="1"/>
      </rPr>
      <t xml:space="preserve">°(0 K)=12.600 kJ/mol </t>
    </r>
  </si>
  <si>
    <r>
      <t>EA(HO</t>
    </r>
    <r>
      <rPr>
        <vertAlign val="subscript"/>
        <sz val="10"/>
        <color theme="1"/>
        <rFont val="Times New Roman"/>
        <family val="1"/>
      </rPr>
      <t>2</t>
    </r>
    <r>
      <rPr>
        <sz val="10"/>
        <color theme="1"/>
        <rFont val="Times New Roman"/>
        <family val="1"/>
      </rPr>
      <t>)=1.078(0.006) eV</t>
    </r>
  </si>
  <si>
    <r>
      <t>EA(HO</t>
    </r>
    <r>
      <rPr>
        <vertAlign val="subscript"/>
        <sz val="10"/>
        <color theme="1"/>
        <rFont val="Times New Roman"/>
        <family val="1"/>
      </rPr>
      <t>2</t>
    </r>
    <r>
      <rPr>
        <sz val="10"/>
        <color theme="1"/>
        <rFont val="Times New Roman"/>
        <family val="1"/>
      </rPr>
      <t>)=1.089(0.006) eV</t>
    </r>
  </si>
  <si>
    <r>
      <t>AE(HO</t>
    </r>
    <r>
      <rPr>
        <vertAlign val="subscript"/>
        <sz val="10"/>
        <color theme="1"/>
        <rFont val="Times New Roman"/>
        <family val="1"/>
      </rPr>
      <t>2</t>
    </r>
    <r>
      <rPr>
        <vertAlign val="superscript"/>
        <sz val="10"/>
        <color theme="1"/>
        <rFont val="Times New Roman"/>
        <family val="1"/>
      </rPr>
      <t>+</t>
    </r>
    <r>
      <rPr>
        <sz val="10"/>
        <color theme="1"/>
        <rFont val="Times New Roman"/>
        <family val="1"/>
      </rPr>
      <t>/H</t>
    </r>
    <r>
      <rPr>
        <vertAlign val="subscript"/>
        <sz val="10"/>
        <color theme="1"/>
        <rFont val="Times New Roman"/>
        <family val="1"/>
      </rPr>
      <t>2</t>
    </r>
    <r>
      <rPr>
        <sz val="10"/>
        <color theme="1"/>
        <rFont val="Times New Roman"/>
        <family val="1"/>
      </rPr>
      <t>O</t>
    </r>
    <r>
      <rPr>
        <vertAlign val="subscript"/>
        <sz val="10"/>
        <color theme="1"/>
        <rFont val="Times New Roman"/>
        <family val="1"/>
      </rPr>
      <t>2</t>
    </r>
    <r>
      <rPr>
        <sz val="10"/>
        <color theme="1"/>
        <rFont val="Times New Roman"/>
        <family val="1"/>
      </rPr>
      <t>)=15.112(0.035) eV; IE(HO</t>
    </r>
    <r>
      <rPr>
        <vertAlign val="subscript"/>
        <sz val="10"/>
        <color theme="1"/>
        <rFont val="Times New Roman"/>
        <family val="1"/>
      </rPr>
      <t>2</t>
    </r>
    <r>
      <rPr>
        <sz val="10"/>
        <color theme="1"/>
        <rFont val="Times New Roman"/>
        <family val="1"/>
      </rPr>
      <t>)=11.352(0.007) eV</t>
    </r>
  </si>
  <si>
    <r>
      <t>CH</t>
    </r>
    <r>
      <rPr>
        <vertAlign val="subscript"/>
        <sz val="10"/>
        <color theme="1"/>
        <rFont val="Times New Roman"/>
        <family val="1"/>
      </rPr>
      <t>4</t>
    </r>
    <r>
      <rPr>
        <sz val="10"/>
        <color theme="1"/>
        <rFont val="Times New Roman"/>
        <family val="1"/>
      </rPr>
      <t xml:space="preserve"> + O</t>
    </r>
    <r>
      <rPr>
        <vertAlign val="subscript"/>
        <sz val="10"/>
        <color theme="1"/>
        <rFont val="Times New Roman"/>
        <family val="1"/>
      </rPr>
      <t>2</t>
    </r>
    <r>
      <rPr>
        <vertAlign val="superscript"/>
        <sz val="10"/>
        <color theme="1"/>
        <rFont val="Times New Roman"/>
        <family val="1"/>
      </rPr>
      <t>+</t>
    </r>
    <r>
      <rPr>
        <sz val="10"/>
        <color theme="1"/>
        <rFont val="Times New Roman"/>
        <family val="1"/>
      </rPr>
      <t xml:space="preserve"> → CH</t>
    </r>
    <r>
      <rPr>
        <vertAlign val="subscript"/>
        <sz val="10"/>
        <color theme="1"/>
        <rFont val="Times New Roman"/>
        <family val="1"/>
      </rPr>
      <t>3</t>
    </r>
    <r>
      <rPr>
        <vertAlign val="superscript"/>
        <sz val="10"/>
        <color theme="1"/>
        <rFont val="Times New Roman"/>
        <family val="1"/>
      </rPr>
      <t>+</t>
    </r>
    <r>
      <rPr>
        <sz val="10"/>
        <color theme="1"/>
        <rFont val="Times New Roman"/>
        <family val="1"/>
      </rPr>
      <t xml:space="preserve"> + HO</t>
    </r>
    <r>
      <rPr>
        <vertAlign val="subscript"/>
        <sz val="10"/>
        <color theme="1"/>
        <rFont val="Times New Roman"/>
        <family val="1"/>
      </rPr>
      <t>2</t>
    </r>
    <r>
      <rPr>
        <sz val="10"/>
        <color theme="1"/>
        <rFont val="Times New Roman"/>
        <family val="1"/>
      </rPr>
      <t>; E</t>
    </r>
    <r>
      <rPr>
        <vertAlign val="subscript"/>
        <sz val="10"/>
        <color theme="1"/>
        <rFont val="Times New Roman"/>
        <family val="1"/>
      </rPr>
      <t>T</t>
    </r>
    <r>
      <rPr>
        <sz val="10"/>
        <color theme="1"/>
        <rFont val="Times New Roman"/>
        <family val="1"/>
      </rPr>
      <t>=0.20(0.05) eV</t>
    </r>
  </si>
  <si>
    <r>
      <t>EA(HO</t>
    </r>
    <r>
      <rPr>
        <vertAlign val="subscript"/>
        <sz val="10"/>
        <color theme="1"/>
        <rFont val="Times New Roman"/>
        <family val="1"/>
      </rPr>
      <t>2</t>
    </r>
    <r>
      <rPr>
        <sz val="10"/>
        <color theme="1"/>
        <rFont val="Times New Roman"/>
        <family val="1"/>
      </rPr>
      <t>)=1.078(0.017)</t>
    </r>
  </si>
  <si>
    <r>
      <t>OH + ClO → HO</t>
    </r>
    <r>
      <rPr>
        <vertAlign val="subscript"/>
        <sz val="10"/>
        <color theme="1"/>
        <rFont val="Times New Roman"/>
        <family val="1"/>
      </rPr>
      <t xml:space="preserve">2 </t>
    </r>
    <r>
      <rPr>
        <sz val="10"/>
        <color theme="1"/>
        <rFont val="Times New Roman"/>
        <family val="1"/>
      </rPr>
      <t>+ Cl; Δ</t>
    </r>
    <r>
      <rPr>
        <vertAlign val="subscript"/>
        <sz val="10"/>
        <color theme="1"/>
        <rFont val="Times New Roman"/>
        <family val="1"/>
      </rPr>
      <t>r</t>
    </r>
    <r>
      <rPr>
        <i/>
        <sz val="10"/>
        <color theme="1"/>
        <rFont val="Times New Roman"/>
        <family val="1"/>
      </rPr>
      <t>H</t>
    </r>
    <r>
      <rPr>
        <sz val="10"/>
        <color theme="1"/>
        <rFont val="Times New Roman"/>
        <family val="1"/>
      </rPr>
      <t>=−6.3 kJ/mol</t>
    </r>
  </si>
  <si>
    <r>
      <t>HI + O</t>
    </r>
    <r>
      <rPr>
        <vertAlign val="subscript"/>
        <sz val="10"/>
        <color theme="1"/>
        <rFont val="Times New Roman"/>
        <family val="1"/>
      </rPr>
      <t>2</t>
    </r>
    <r>
      <rPr>
        <sz val="10"/>
        <color theme="1"/>
        <rFont val="Times New Roman"/>
        <family val="1"/>
      </rPr>
      <t xml:space="preserve"> → HO</t>
    </r>
    <r>
      <rPr>
        <vertAlign val="subscript"/>
        <sz val="10"/>
        <color theme="1"/>
        <rFont val="Times New Roman"/>
        <family val="1"/>
      </rPr>
      <t>2</t>
    </r>
    <r>
      <rPr>
        <sz val="10"/>
        <color theme="1"/>
        <rFont val="Times New Roman"/>
        <family val="1"/>
      </rPr>
      <t xml:space="preserve"> + I</t>
    </r>
  </si>
  <si>
    <r>
      <t>C1 + HO</t>
    </r>
    <r>
      <rPr>
        <vertAlign val="subscript"/>
        <sz val="10"/>
        <color theme="1"/>
        <rFont val="Times New Roman"/>
        <family val="1"/>
      </rPr>
      <t>2</t>
    </r>
    <r>
      <rPr>
        <sz val="10"/>
        <color theme="1"/>
        <rFont val="Times New Roman"/>
        <family val="1"/>
      </rPr>
      <t xml:space="preserve"> → OH + ClO</t>
    </r>
    <r>
      <rPr>
        <vertAlign val="subscript"/>
        <sz val="10"/>
        <color theme="1"/>
        <rFont val="Times New Roman"/>
        <family val="1"/>
      </rPr>
      <t xml:space="preserve">; </t>
    </r>
    <r>
      <rPr>
        <sz val="10"/>
        <color theme="1"/>
        <rFont val="Times New Roman"/>
        <family val="1"/>
      </rPr>
      <t>Δ</t>
    </r>
    <r>
      <rPr>
        <vertAlign val="subscript"/>
        <sz val="10"/>
        <color theme="1"/>
        <rFont val="Times New Roman"/>
        <family val="1"/>
      </rPr>
      <t>r</t>
    </r>
    <r>
      <rPr>
        <i/>
        <sz val="10"/>
        <color theme="1"/>
        <rFont val="Times New Roman"/>
        <family val="1"/>
      </rPr>
      <t>H</t>
    </r>
    <r>
      <rPr>
        <sz val="10"/>
        <color theme="1"/>
        <rFont val="Times New Roman"/>
        <family val="1"/>
      </rPr>
      <t>=5.0 kJ/mol</t>
    </r>
  </si>
  <si>
    <r>
      <t>Estimated from CH</t>
    </r>
    <r>
      <rPr>
        <vertAlign val="subscript"/>
        <sz val="10"/>
        <color theme="1"/>
        <rFont val="Times New Roman"/>
        <family val="1"/>
      </rPr>
      <t xml:space="preserve">3 </t>
    </r>
    <r>
      <rPr>
        <sz val="10"/>
        <color theme="1"/>
        <rFont val="Times New Roman"/>
        <family val="1"/>
      </rPr>
      <t>+ O</t>
    </r>
    <r>
      <rPr>
        <vertAlign val="subscript"/>
        <sz val="10"/>
        <color theme="1"/>
        <rFont val="Times New Roman"/>
        <family val="1"/>
      </rPr>
      <t xml:space="preserve">2 </t>
    </r>
    <r>
      <rPr>
        <sz val="10"/>
        <color theme="1"/>
        <rFont val="Times New Roman"/>
        <family val="1"/>
      </rPr>
      <t>→ CH</t>
    </r>
    <r>
      <rPr>
        <vertAlign val="subscript"/>
        <sz val="10"/>
        <color theme="1"/>
        <rFont val="Times New Roman"/>
        <family val="1"/>
      </rPr>
      <t>3</t>
    </r>
    <r>
      <rPr>
        <sz val="10"/>
        <color theme="1"/>
        <rFont val="Times New Roman"/>
        <family val="1"/>
      </rPr>
      <t>O</t>
    </r>
    <r>
      <rPr>
        <vertAlign val="subscript"/>
        <sz val="10"/>
        <color theme="1"/>
        <rFont val="Times New Roman"/>
        <family val="1"/>
      </rPr>
      <t>2</t>
    </r>
  </si>
  <si>
    <r>
      <t>HO</t>
    </r>
    <r>
      <rPr>
        <vertAlign val="subscript"/>
        <sz val="10"/>
        <color theme="1"/>
        <rFont val="Times New Roman"/>
        <family val="1"/>
      </rPr>
      <t>2</t>
    </r>
    <r>
      <rPr>
        <sz val="10"/>
        <color theme="1"/>
        <rFont val="Times New Roman"/>
        <family val="1"/>
      </rPr>
      <t xml:space="preserve"> + NO = OH + NO</t>
    </r>
    <r>
      <rPr>
        <vertAlign val="subscript"/>
        <sz val="10"/>
        <color theme="1"/>
        <rFont val="Times New Roman"/>
        <family val="1"/>
      </rPr>
      <t xml:space="preserve">2; </t>
    </r>
    <r>
      <rPr>
        <sz val="10"/>
        <color theme="1"/>
        <rFont val="Times New Roman"/>
        <family val="1"/>
      </rPr>
      <t>Δ</t>
    </r>
    <r>
      <rPr>
        <vertAlign val="subscript"/>
        <sz val="10"/>
        <color theme="1"/>
        <rFont val="Times New Roman"/>
        <family val="1"/>
      </rPr>
      <t>r</t>
    </r>
    <r>
      <rPr>
        <i/>
        <sz val="10"/>
        <color theme="1"/>
        <rFont val="Times New Roman"/>
        <family val="1"/>
      </rPr>
      <t>H</t>
    </r>
    <r>
      <rPr>
        <sz val="10"/>
        <color theme="1"/>
        <rFont val="Times New Roman"/>
        <family val="1"/>
      </rPr>
      <t>=−28.7 kJ/mol</t>
    </r>
  </si>
  <si>
    <r>
      <t>HO</t>
    </r>
    <r>
      <rPr>
        <vertAlign val="subscript"/>
        <sz val="10"/>
        <color theme="1"/>
        <rFont val="Times New Roman"/>
        <family val="1"/>
      </rPr>
      <t>2</t>
    </r>
    <r>
      <rPr>
        <sz val="10"/>
        <color theme="1"/>
        <rFont val="Times New Roman"/>
        <family val="1"/>
      </rPr>
      <t xml:space="preserve"> + NO → OH + NO</t>
    </r>
    <r>
      <rPr>
        <vertAlign val="subscript"/>
        <sz val="10"/>
        <color theme="1"/>
        <rFont val="Times New Roman"/>
        <family val="1"/>
      </rPr>
      <t>2</t>
    </r>
    <r>
      <rPr>
        <sz val="10"/>
        <color theme="1"/>
        <rFont val="Times New Roman"/>
        <family val="1"/>
      </rPr>
      <t xml:space="preserve">; Analyzed by 1975GLA/TRO [120] </t>
    </r>
  </si>
  <si>
    <r>
      <t>HX + O</t>
    </r>
    <r>
      <rPr>
        <vertAlign val="subscript"/>
        <sz val="10"/>
        <color theme="1"/>
        <rFont val="Times New Roman"/>
        <family val="1"/>
      </rPr>
      <t>2</t>
    </r>
    <r>
      <rPr>
        <sz val="10"/>
        <color theme="1"/>
        <rFont val="Times New Roman"/>
        <family val="1"/>
      </rPr>
      <t xml:space="preserve"> → HO</t>
    </r>
    <r>
      <rPr>
        <vertAlign val="subscript"/>
        <sz val="10"/>
        <color theme="1"/>
        <rFont val="Times New Roman"/>
        <family val="1"/>
      </rPr>
      <t xml:space="preserve">2 </t>
    </r>
    <r>
      <rPr>
        <sz val="10"/>
        <color theme="1"/>
        <rFont val="Times New Roman"/>
        <family val="1"/>
      </rPr>
      <t>+ X (Cl,Br,I)</t>
    </r>
  </si>
  <si>
    <r>
      <t>AP(HO</t>
    </r>
    <r>
      <rPr>
        <vertAlign val="subscript"/>
        <sz val="10"/>
        <color theme="1"/>
        <rFont val="Times New Roman"/>
        <family val="1"/>
      </rPr>
      <t>2</t>
    </r>
    <r>
      <rPr>
        <sz val="10"/>
        <color theme="1"/>
        <rFont val="Times New Roman"/>
        <family val="1"/>
      </rPr>
      <t>+/H</t>
    </r>
    <r>
      <rPr>
        <vertAlign val="subscript"/>
        <sz val="10"/>
        <color theme="1"/>
        <rFont val="Times New Roman"/>
        <family val="1"/>
      </rPr>
      <t>2</t>
    </r>
    <r>
      <rPr>
        <sz val="10"/>
        <color theme="1"/>
        <rFont val="Times New Roman"/>
        <family val="1"/>
      </rPr>
      <t>O</t>
    </r>
    <r>
      <rPr>
        <vertAlign val="subscript"/>
        <sz val="10"/>
        <color theme="1"/>
        <rFont val="Times New Roman"/>
        <family val="1"/>
      </rPr>
      <t>2</t>
    </r>
    <r>
      <rPr>
        <sz val="10"/>
        <color theme="1"/>
        <rFont val="Times New Roman"/>
        <family val="1"/>
      </rPr>
      <t>)=15.36(0.05) eV; IP(HO2)=11.53(0.02) eV</t>
    </r>
  </si>
  <si>
    <r>
      <t>HBr + O</t>
    </r>
    <r>
      <rPr>
        <vertAlign val="subscript"/>
        <sz val="10"/>
        <color theme="1"/>
        <rFont val="Times New Roman"/>
        <family val="1"/>
      </rPr>
      <t>2</t>
    </r>
    <r>
      <rPr>
        <sz val="10"/>
        <color theme="1"/>
        <rFont val="Times New Roman"/>
        <family val="1"/>
      </rPr>
      <t xml:space="preserve"> → HO</t>
    </r>
    <r>
      <rPr>
        <vertAlign val="subscript"/>
        <sz val="10"/>
        <color theme="1"/>
        <rFont val="Times New Roman"/>
        <family val="1"/>
      </rPr>
      <t xml:space="preserve">2 </t>
    </r>
    <r>
      <rPr>
        <sz val="10"/>
        <color theme="1"/>
        <rFont val="Times New Roman"/>
        <family val="1"/>
      </rPr>
      <t>+ Br; E</t>
    </r>
    <r>
      <rPr>
        <vertAlign val="subscript"/>
        <sz val="10"/>
        <color theme="1"/>
        <rFont val="Times New Roman"/>
        <family val="1"/>
      </rPr>
      <t>a</t>
    </r>
    <r>
      <rPr>
        <sz val="10"/>
        <color theme="1"/>
        <rFont val="Times New Roman"/>
        <family val="1"/>
      </rPr>
      <t>=159.0 kJ/mol</t>
    </r>
  </si>
  <si>
    <r>
      <t>AP(HO</t>
    </r>
    <r>
      <rPr>
        <vertAlign val="subscript"/>
        <sz val="10"/>
        <color theme="1"/>
        <rFont val="Times New Roman"/>
        <family val="1"/>
      </rPr>
      <t>2</t>
    </r>
    <r>
      <rPr>
        <sz val="10"/>
        <color theme="1"/>
        <rFont val="Times New Roman"/>
        <family val="1"/>
      </rPr>
      <t>+/H</t>
    </r>
    <r>
      <rPr>
        <vertAlign val="subscript"/>
        <sz val="10"/>
        <color theme="1"/>
        <rFont val="Times New Roman"/>
        <family val="1"/>
      </rPr>
      <t>2</t>
    </r>
    <r>
      <rPr>
        <sz val="10"/>
        <color theme="1"/>
        <rFont val="Times New Roman"/>
        <family val="1"/>
      </rPr>
      <t>O</t>
    </r>
    <r>
      <rPr>
        <vertAlign val="subscript"/>
        <sz val="10"/>
        <color theme="1"/>
        <rFont val="Times New Roman"/>
        <family val="1"/>
      </rPr>
      <t>2</t>
    </r>
    <r>
      <rPr>
        <sz val="10"/>
        <color theme="1"/>
        <rFont val="Times New Roman"/>
        <family val="1"/>
      </rPr>
      <t>)=15.41 (0.1) eV; IP(HO</t>
    </r>
    <r>
      <rPr>
        <vertAlign val="subscript"/>
        <sz val="10"/>
        <color theme="1"/>
        <rFont val="Times New Roman"/>
        <family val="1"/>
      </rPr>
      <t>2</t>
    </r>
    <r>
      <rPr>
        <sz val="10"/>
        <color theme="1"/>
        <rFont val="Times New Roman"/>
        <family val="1"/>
      </rPr>
      <t>)=11.53(0.1) eV</t>
    </r>
  </si>
  <si>
    <r>
      <t>D</t>
    </r>
    <r>
      <rPr>
        <vertAlign val="subscript"/>
        <sz val="10"/>
        <color theme="1"/>
        <rFont val="Times New Roman"/>
        <family val="1"/>
      </rPr>
      <t>0</t>
    </r>
    <r>
      <rPr>
        <sz val="10"/>
        <color theme="1"/>
        <rFont val="Times New Roman"/>
        <family val="1"/>
      </rPr>
      <t>(HOO-H)=364.3 kJ/mol</t>
    </r>
  </si>
  <si>
    <r>
      <t>D</t>
    </r>
    <r>
      <rPr>
        <vertAlign val="subscript"/>
        <sz val="10"/>
        <color theme="1"/>
        <rFont val="Times New Roman"/>
        <family val="1"/>
      </rPr>
      <t>0</t>
    </r>
    <r>
      <rPr>
        <sz val="10"/>
        <color theme="1"/>
        <rFont val="Times New Roman"/>
        <family val="1"/>
      </rPr>
      <t>(HO-O)=270.9 kJ/mol</t>
    </r>
  </si>
  <si>
    <r>
      <t>H</t>
    </r>
    <r>
      <rPr>
        <vertAlign val="subscript"/>
        <sz val="10"/>
        <color theme="1"/>
        <rFont val="Times New Roman"/>
        <family val="1"/>
      </rPr>
      <t>2</t>
    </r>
    <r>
      <rPr>
        <sz val="10"/>
        <color theme="1"/>
        <rFont val="Times New Roman"/>
        <family val="1"/>
      </rPr>
      <t>O</t>
    </r>
    <r>
      <rPr>
        <vertAlign val="subscript"/>
        <sz val="10"/>
        <color theme="1"/>
        <rFont val="Times New Roman"/>
        <family val="1"/>
      </rPr>
      <t>2</t>
    </r>
  </si>
  <si>
    <r>
      <t>Δ</t>
    </r>
    <r>
      <rPr>
        <vertAlign val="subscript"/>
        <sz val="10"/>
        <color theme="1"/>
        <rFont val="Times New Roman"/>
        <family val="1"/>
      </rPr>
      <t>f</t>
    </r>
    <r>
      <rPr>
        <sz val="10"/>
        <color theme="1"/>
        <rFont val="Times New Roman"/>
        <family val="1"/>
      </rPr>
      <t>H°(0 K)=−129.481 kJ/mol</t>
    </r>
  </si>
  <si>
    <r>
      <t>Δ</t>
    </r>
    <r>
      <rPr>
        <vertAlign val="subscript"/>
        <sz val="10"/>
        <color theme="1"/>
        <rFont val="Times New Roman"/>
        <family val="1"/>
      </rPr>
      <t>f</t>
    </r>
    <r>
      <rPr>
        <sz val="10"/>
        <color theme="1"/>
        <rFont val="Times New Roman"/>
        <family val="1"/>
      </rPr>
      <t>H°(0 K)=−129.9 kJ/mol</t>
    </r>
  </si>
  <si>
    <r>
      <t>Δ</t>
    </r>
    <r>
      <rPr>
        <vertAlign val="subscript"/>
        <sz val="10"/>
        <color theme="1"/>
        <rFont val="Times New Roman"/>
        <family val="1"/>
      </rPr>
      <t>f</t>
    </r>
    <r>
      <rPr>
        <i/>
        <sz val="10"/>
        <color theme="1"/>
        <rFont val="Times New Roman"/>
        <family val="1"/>
      </rPr>
      <t>H</t>
    </r>
    <r>
      <rPr>
        <sz val="10"/>
        <color theme="1"/>
        <rFont val="Times New Roman"/>
        <family val="1"/>
      </rPr>
      <t>°(0 K)=−129.75 kJ/mol</t>
    </r>
  </si>
  <si>
    <r>
      <t>Δ</t>
    </r>
    <r>
      <rPr>
        <vertAlign val="subscript"/>
        <sz val="10"/>
        <color theme="1"/>
        <rFont val="Times New Roman"/>
        <family val="1"/>
      </rPr>
      <t>f</t>
    </r>
    <r>
      <rPr>
        <i/>
        <sz val="10"/>
        <color theme="1"/>
        <rFont val="Times New Roman"/>
        <family val="1"/>
      </rPr>
      <t>H</t>
    </r>
    <r>
      <rPr>
        <sz val="10"/>
        <color theme="1"/>
        <rFont val="Times New Roman"/>
        <family val="1"/>
      </rPr>
      <t>°(0 K)=−129.808 kJ/mol; Data last reviewed 1960</t>
    </r>
  </si>
  <si>
    <r>
      <t>Δ</t>
    </r>
    <r>
      <rPr>
        <vertAlign val="subscript"/>
        <sz val="10"/>
        <color theme="1"/>
        <rFont val="Times New Roman"/>
        <family val="1"/>
      </rPr>
      <t>f</t>
    </r>
    <r>
      <rPr>
        <i/>
        <sz val="10"/>
        <color theme="1"/>
        <rFont val="Times New Roman"/>
        <family val="1"/>
      </rPr>
      <t>H</t>
    </r>
    <r>
      <rPr>
        <sz val="10"/>
        <color theme="1"/>
        <rFont val="Times New Roman"/>
        <family val="1"/>
      </rPr>
      <t>°(0 K)=−129.890 kJ/mol</t>
    </r>
  </si>
  <si>
    <r>
      <t>D</t>
    </r>
    <r>
      <rPr>
        <vertAlign val="subscript"/>
        <sz val="10"/>
        <color theme="1"/>
        <rFont val="Times New Roman"/>
        <family val="1"/>
      </rPr>
      <t>0</t>
    </r>
    <r>
      <rPr>
        <sz val="10"/>
        <color theme="1"/>
        <rFont val="Times New Roman"/>
        <family val="1"/>
      </rPr>
      <t>(O-O)=207.1(2.1) kJ/mol</t>
    </r>
  </si>
  <si>
    <r>
      <t>AE(OH+/H</t>
    </r>
    <r>
      <rPr>
        <vertAlign val="subscript"/>
        <sz val="10"/>
        <color theme="1"/>
        <rFont val="Times New Roman"/>
        <family val="1"/>
      </rPr>
      <t>2</t>
    </r>
    <r>
      <rPr>
        <sz val="10"/>
        <color theme="1"/>
        <rFont val="Times New Roman"/>
        <family val="1"/>
      </rPr>
      <t>O</t>
    </r>
    <r>
      <rPr>
        <vertAlign val="subscript"/>
        <sz val="10"/>
        <color theme="1"/>
        <rFont val="Times New Roman"/>
        <family val="1"/>
      </rPr>
      <t>2</t>
    </r>
    <r>
      <rPr>
        <sz val="10"/>
        <color theme="1"/>
        <rFont val="Times New Roman"/>
        <family val="1"/>
      </rPr>
      <t>)=1464.1(0.4) kJ/mol; IE(OH)=1255.95(0.04) kJ/mol</t>
    </r>
  </si>
  <si>
    <r>
      <t>D</t>
    </r>
    <r>
      <rPr>
        <vertAlign val="subscript"/>
        <sz val="10"/>
        <color theme="1"/>
        <rFont val="Times New Roman"/>
        <family val="1"/>
      </rPr>
      <t>0</t>
    </r>
    <r>
      <rPr>
        <sz val="10"/>
        <color theme="1"/>
        <rFont val="Times New Roman"/>
        <family val="1"/>
      </rPr>
      <t>(O-O)=17051.8(3.4) 1/cm</t>
    </r>
  </si>
  <si>
    <r>
      <t>H</t>
    </r>
    <r>
      <rPr>
        <vertAlign val="subscript"/>
        <sz val="10"/>
        <color theme="1"/>
        <rFont val="Times New Roman"/>
        <family val="1"/>
      </rPr>
      <t>2</t>
    </r>
    <r>
      <rPr>
        <sz val="10"/>
        <color theme="1"/>
        <rFont val="Times New Roman"/>
        <family val="1"/>
      </rPr>
      <t>O</t>
    </r>
    <r>
      <rPr>
        <vertAlign val="subscript"/>
        <sz val="10"/>
        <color theme="1"/>
        <rFont val="Times New Roman"/>
        <family val="1"/>
      </rPr>
      <t>2</t>
    </r>
    <r>
      <rPr>
        <sz val="10"/>
        <color theme="1"/>
        <rFont val="Times New Roman"/>
        <family val="1"/>
      </rPr>
      <t xml:space="preserve"> → OH + OH; Δ</t>
    </r>
    <r>
      <rPr>
        <vertAlign val="subscript"/>
        <sz val="10"/>
        <color theme="1"/>
        <rFont val="Times New Roman"/>
        <family val="1"/>
      </rPr>
      <t>r</t>
    </r>
    <r>
      <rPr>
        <i/>
        <sz val="10"/>
        <color theme="1"/>
        <rFont val="Times New Roman"/>
        <family val="1"/>
      </rPr>
      <t>H</t>
    </r>
    <r>
      <rPr>
        <sz val="10"/>
        <color theme="1"/>
        <rFont val="Times New Roman"/>
        <family val="1"/>
      </rPr>
      <t>°=201.3(12.1)</t>
    </r>
  </si>
  <si>
    <r>
      <t>Δ</t>
    </r>
    <r>
      <rPr>
        <vertAlign val="subscript"/>
        <sz val="10"/>
        <color theme="1"/>
        <rFont val="Times New Roman"/>
        <family val="1"/>
      </rPr>
      <t>f</t>
    </r>
    <r>
      <rPr>
        <i/>
        <sz val="10"/>
        <color theme="1"/>
        <rFont val="Times New Roman"/>
        <family val="1"/>
      </rPr>
      <t>H</t>
    </r>
    <r>
      <rPr>
        <sz val="10"/>
        <color theme="1"/>
        <rFont val="Times New Roman"/>
        <family val="1"/>
      </rPr>
      <t>(l)=−187.78(0.08) kJ/mol; Δ</t>
    </r>
    <r>
      <rPr>
        <vertAlign val="subscript"/>
        <sz val="10"/>
        <color theme="1"/>
        <rFont val="Times New Roman"/>
        <family val="1"/>
      </rPr>
      <t>v</t>
    </r>
    <r>
      <rPr>
        <i/>
        <sz val="10"/>
        <color theme="1"/>
        <rFont val="Times New Roman"/>
        <family val="1"/>
      </rPr>
      <t>H</t>
    </r>
    <r>
      <rPr>
        <sz val="10"/>
        <color theme="1"/>
        <rFont val="Times New Roman"/>
        <family val="1"/>
      </rPr>
      <t>=51.92(0.15) kJ/mol; 1920MAA/HAT [141]</t>
    </r>
  </si>
  <si>
    <r>
      <t>Δ</t>
    </r>
    <r>
      <rPr>
        <vertAlign val="subscript"/>
        <sz val="10"/>
        <color theme="1"/>
        <rFont val="Times New Roman"/>
        <family val="1"/>
      </rPr>
      <t>f</t>
    </r>
    <r>
      <rPr>
        <i/>
        <sz val="10"/>
        <color theme="1"/>
        <rFont val="Times New Roman"/>
        <family val="1"/>
      </rPr>
      <t>H</t>
    </r>
    <r>
      <rPr>
        <sz val="10"/>
        <color theme="1"/>
        <rFont val="Times New Roman"/>
        <family val="1"/>
      </rPr>
      <t>(l)=−187.72(0.08) kJ/mol; Δ</t>
    </r>
    <r>
      <rPr>
        <vertAlign val="subscript"/>
        <sz val="10"/>
        <color theme="1"/>
        <rFont val="Times New Roman"/>
        <family val="1"/>
      </rPr>
      <t>v</t>
    </r>
    <r>
      <rPr>
        <i/>
        <sz val="10"/>
        <color theme="1"/>
        <rFont val="Times New Roman"/>
        <family val="1"/>
      </rPr>
      <t>H</t>
    </r>
    <r>
      <rPr>
        <sz val="10"/>
        <color theme="1"/>
        <rFont val="Times New Roman"/>
        <family val="1"/>
      </rPr>
      <t>=51.92(0.15) kJ/mol</t>
    </r>
  </si>
  <si>
    <r>
      <t>Δ</t>
    </r>
    <r>
      <rPr>
        <vertAlign val="subscript"/>
        <sz val="10"/>
        <color theme="1"/>
        <rFont val="Times New Roman"/>
        <family val="1"/>
      </rPr>
      <t>f</t>
    </r>
    <r>
      <rPr>
        <i/>
        <sz val="10"/>
        <color theme="1"/>
        <rFont val="Times New Roman"/>
        <family val="1"/>
      </rPr>
      <t>H</t>
    </r>
    <r>
      <rPr>
        <sz val="10"/>
        <color theme="1"/>
        <rFont val="Times New Roman"/>
        <family val="1"/>
      </rPr>
      <t>°(0 K)=−129.00 kJ/mol</t>
    </r>
  </si>
  <si>
    <r>
      <t>D</t>
    </r>
    <r>
      <rPr>
        <vertAlign val="subscript"/>
        <sz val="10"/>
        <color theme="1"/>
        <rFont val="Times New Roman"/>
        <family val="1"/>
      </rPr>
      <t>e</t>
    </r>
    <r>
      <rPr>
        <sz val="10"/>
        <color theme="1"/>
        <rFont val="Times New Roman"/>
        <family val="1"/>
      </rPr>
      <t>(O-O)=214.2 kJ/mol</t>
    </r>
  </si>
  <si>
    <r>
      <t>D</t>
    </r>
    <r>
      <rPr>
        <vertAlign val="subscript"/>
        <sz val="10"/>
        <color theme="1"/>
        <rFont val="Times New Roman"/>
        <family val="1"/>
      </rPr>
      <t>e</t>
    </r>
    <r>
      <rPr>
        <sz val="10"/>
        <color theme="1"/>
        <rFont val="Times New Roman"/>
        <family val="1"/>
      </rPr>
      <t>(O-O)=18439 1/cm</t>
    </r>
  </si>
  <si>
    <r>
      <t>D</t>
    </r>
    <r>
      <rPr>
        <vertAlign val="subscript"/>
        <sz val="10"/>
        <color theme="1"/>
        <rFont val="Times New Roman"/>
        <family val="1"/>
      </rPr>
      <t>0</t>
    </r>
    <r>
      <rPr>
        <sz val="10"/>
        <color theme="1"/>
        <rFont val="Times New Roman"/>
        <family val="1"/>
      </rPr>
      <t>(O-O)=208.8 kJ/mol</t>
    </r>
  </si>
  <si>
    <r>
      <t>Δ</t>
    </r>
    <r>
      <rPr>
        <vertAlign val="subscript"/>
        <sz val="10"/>
        <color theme="1"/>
        <rFont val="Times New Roman"/>
        <family val="1"/>
      </rPr>
      <t>f</t>
    </r>
    <r>
      <rPr>
        <i/>
        <sz val="10"/>
        <color theme="1"/>
        <rFont val="Times New Roman"/>
        <family val="1"/>
      </rPr>
      <t>H</t>
    </r>
    <r>
      <rPr>
        <b/>
        <i/>
        <sz val="10"/>
        <color theme="1"/>
        <rFont val="Times New Roman"/>
        <family val="1"/>
      </rPr>
      <t>°</t>
    </r>
    <r>
      <rPr>
        <sz val="10"/>
        <color theme="1"/>
        <rFont val="Times New Roman"/>
        <family val="1"/>
      </rPr>
      <t>(0 K)=144.386 kJ/mol</t>
    </r>
  </si>
  <si>
    <r>
      <t>Δ</t>
    </r>
    <r>
      <rPr>
        <vertAlign val="subscript"/>
        <sz val="10"/>
        <color theme="1"/>
        <rFont val="Times New Roman"/>
        <family val="1"/>
      </rPr>
      <t>f</t>
    </r>
    <r>
      <rPr>
        <i/>
        <sz val="10"/>
        <color theme="1"/>
        <rFont val="Times New Roman"/>
        <family val="1"/>
      </rPr>
      <t>H</t>
    </r>
    <r>
      <rPr>
        <sz val="10"/>
        <color theme="1"/>
        <rFont val="Times New Roman"/>
        <family val="1"/>
      </rPr>
      <t>°(0 K)=145.348 kJ/mol; Data last reviewed 1961</t>
    </r>
  </si>
  <si>
    <r>
      <t>Δ</t>
    </r>
    <r>
      <rPr>
        <vertAlign val="subscript"/>
        <sz val="10"/>
        <color theme="1"/>
        <rFont val="Times New Roman"/>
        <family val="1"/>
      </rPr>
      <t>f</t>
    </r>
    <r>
      <rPr>
        <i/>
        <sz val="10"/>
        <color theme="1"/>
        <rFont val="Times New Roman"/>
        <family val="1"/>
      </rPr>
      <t>H</t>
    </r>
    <r>
      <rPr>
        <b/>
        <i/>
        <sz val="10"/>
        <color theme="1"/>
        <rFont val="Times New Roman"/>
        <family val="1"/>
      </rPr>
      <t>°</t>
    </r>
    <r>
      <rPr>
        <sz val="10"/>
        <color theme="1"/>
        <rFont val="Times New Roman"/>
        <family val="1"/>
      </rPr>
      <t>(0 K)=144.454 kJ/mol</t>
    </r>
  </si>
  <si>
    <r>
      <t>O</t>
    </r>
    <r>
      <rPr>
        <vertAlign val="subscript"/>
        <sz val="10"/>
        <color theme="1"/>
        <rFont val="Times New Roman"/>
        <family val="1"/>
      </rPr>
      <t>3</t>
    </r>
    <r>
      <rPr>
        <sz val="10"/>
        <color theme="1"/>
        <rFont val="Times New Roman"/>
        <family val="1"/>
      </rPr>
      <t xml:space="preserve"> → O(</t>
    </r>
    <r>
      <rPr>
        <vertAlign val="superscript"/>
        <sz val="10"/>
        <color theme="1"/>
        <rFont val="Times New Roman"/>
        <family val="1"/>
      </rPr>
      <t>1</t>
    </r>
    <r>
      <rPr>
        <sz val="10"/>
        <color theme="1"/>
        <rFont val="Times New Roman"/>
        <family val="1"/>
      </rPr>
      <t>D) + O</t>
    </r>
    <r>
      <rPr>
        <vertAlign val="subscript"/>
        <sz val="10"/>
        <color theme="1"/>
        <rFont val="Times New Roman"/>
        <family val="1"/>
      </rPr>
      <t>2</t>
    </r>
    <r>
      <rPr>
        <sz val="10"/>
        <color theme="1"/>
        <rFont val="Times New Roman"/>
        <family val="1"/>
      </rPr>
      <t>(a</t>
    </r>
    <r>
      <rPr>
        <vertAlign val="superscript"/>
        <sz val="10"/>
        <color theme="1"/>
        <rFont val="Times New Roman"/>
        <family val="1"/>
      </rPr>
      <t>1</t>
    </r>
    <r>
      <rPr>
        <sz val="10"/>
        <color theme="1"/>
        <rFont val="Times New Roman"/>
        <family val="1"/>
      </rPr>
      <t>Δ</t>
    </r>
    <r>
      <rPr>
        <vertAlign val="subscript"/>
        <sz val="10"/>
        <color theme="1"/>
        <rFont val="Times New Roman"/>
        <family val="1"/>
      </rPr>
      <t>g</t>
    </r>
    <r>
      <rPr>
        <sz val="10"/>
        <color theme="1"/>
        <rFont val="Times New Roman"/>
        <family val="1"/>
      </rPr>
      <t>); D</t>
    </r>
    <r>
      <rPr>
        <vertAlign val="subscript"/>
        <sz val="10"/>
        <color theme="1"/>
        <rFont val="Times New Roman"/>
        <family val="1"/>
      </rPr>
      <t>0</t>
    </r>
    <r>
      <rPr>
        <sz val="10"/>
        <color theme="1"/>
        <rFont val="Times New Roman"/>
        <family val="1"/>
      </rPr>
      <t>=386.59(0.04) kJ/mol</t>
    </r>
  </si>
  <si>
    <r>
      <t>O</t>
    </r>
    <r>
      <rPr>
        <vertAlign val="subscript"/>
        <sz val="10"/>
        <color theme="1"/>
        <rFont val="Times New Roman"/>
        <family val="1"/>
      </rPr>
      <t>3</t>
    </r>
    <r>
      <rPr>
        <sz val="10"/>
        <color theme="1"/>
        <rFont val="Times New Roman"/>
        <family val="1"/>
      </rPr>
      <t xml:space="preserve"> → O(</t>
    </r>
    <r>
      <rPr>
        <vertAlign val="superscript"/>
        <sz val="10"/>
        <color theme="1"/>
        <rFont val="Times New Roman"/>
        <family val="1"/>
      </rPr>
      <t>3</t>
    </r>
    <r>
      <rPr>
        <sz val="10"/>
        <color theme="1"/>
        <rFont val="Times New Roman"/>
        <family val="1"/>
      </rPr>
      <t>P</t>
    </r>
    <r>
      <rPr>
        <vertAlign val="subscript"/>
        <sz val="10"/>
        <color theme="1"/>
        <rFont val="Times New Roman"/>
        <family val="1"/>
      </rPr>
      <t>2</t>
    </r>
    <r>
      <rPr>
        <sz val="10"/>
        <color theme="1"/>
        <rFont val="Times New Roman"/>
        <family val="1"/>
      </rPr>
      <t>) + O</t>
    </r>
    <r>
      <rPr>
        <vertAlign val="subscript"/>
        <sz val="10"/>
        <color theme="1"/>
        <rFont val="Times New Roman"/>
        <family val="1"/>
      </rPr>
      <t>2</t>
    </r>
    <r>
      <rPr>
        <sz val="10"/>
        <color theme="1"/>
        <rFont val="Times New Roman"/>
        <family val="1"/>
      </rPr>
      <t>(X</t>
    </r>
    <r>
      <rPr>
        <vertAlign val="superscript"/>
        <sz val="10"/>
        <color theme="1"/>
        <rFont val="Times New Roman"/>
        <family val="1"/>
      </rPr>
      <t>3</t>
    </r>
    <r>
      <rPr>
        <sz val="10"/>
        <color theme="1"/>
        <rFont val="Times New Roman"/>
        <family val="1"/>
      </rPr>
      <t>Δ</t>
    </r>
    <r>
      <rPr>
        <vertAlign val="subscript"/>
        <sz val="10"/>
        <color theme="1"/>
        <rFont val="Times New Roman"/>
        <family val="1"/>
      </rPr>
      <t>g</t>
    </r>
    <r>
      <rPr>
        <vertAlign val="superscript"/>
        <sz val="10"/>
        <color theme="1"/>
        <rFont val="Times New Roman"/>
        <family val="1"/>
      </rPr>
      <t>−</t>
    </r>
    <r>
      <rPr>
        <sz val="10"/>
        <color theme="1"/>
        <rFont val="Times New Roman"/>
        <family val="1"/>
      </rPr>
      <t>); D</t>
    </r>
    <r>
      <rPr>
        <vertAlign val="subscript"/>
        <sz val="10"/>
        <color theme="1"/>
        <rFont val="Times New Roman"/>
        <family val="1"/>
      </rPr>
      <t>0</t>
    </r>
    <r>
      <rPr>
        <sz val="10"/>
        <color theme="1"/>
        <rFont val="Times New Roman"/>
        <family val="1"/>
      </rPr>
      <t>=101.53(0.25) kJ/mol</t>
    </r>
  </si>
  <si>
    <r>
      <t>O</t>
    </r>
    <r>
      <rPr>
        <vertAlign val="subscript"/>
        <sz val="10"/>
        <color theme="1"/>
        <rFont val="Times New Roman"/>
        <family val="1"/>
      </rPr>
      <t xml:space="preserve">2 </t>
    </r>
    <r>
      <rPr>
        <sz val="10"/>
        <color theme="1"/>
        <rFont val="Times New Roman"/>
        <family val="1"/>
      </rPr>
      <t>+ O → O</t>
    </r>
    <r>
      <rPr>
        <vertAlign val="subscript"/>
        <sz val="10"/>
        <color theme="1"/>
        <rFont val="Times New Roman"/>
        <family val="1"/>
      </rPr>
      <t xml:space="preserve">3; </t>
    </r>
    <r>
      <rPr>
        <sz val="10"/>
        <color theme="1"/>
        <rFont val="Times New Roman"/>
        <family val="1"/>
      </rPr>
      <t>Δ</t>
    </r>
    <r>
      <rPr>
        <vertAlign val="subscript"/>
        <sz val="10"/>
        <color theme="1"/>
        <rFont val="Times New Roman"/>
        <family val="1"/>
      </rPr>
      <t>r</t>
    </r>
    <r>
      <rPr>
        <i/>
        <sz val="10"/>
        <color theme="1"/>
        <rFont val="Times New Roman"/>
        <family val="1"/>
      </rPr>
      <t>H</t>
    </r>
    <r>
      <rPr>
        <sz val="10"/>
        <color theme="1"/>
        <rFont val="Times New Roman"/>
        <family val="1"/>
      </rPr>
      <t>=−101.25 kJ/mol</t>
    </r>
  </si>
  <si>
    <r>
      <t>O</t>
    </r>
    <r>
      <rPr>
        <vertAlign val="subscript"/>
        <sz val="10"/>
        <color theme="1"/>
        <rFont val="Times New Roman"/>
        <family val="1"/>
      </rPr>
      <t>3</t>
    </r>
    <r>
      <rPr>
        <sz val="10"/>
        <color theme="1"/>
        <rFont val="Times New Roman"/>
        <family val="1"/>
      </rPr>
      <t xml:space="preserve"> → 3/2 O</t>
    </r>
    <r>
      <rPr>
        <vertAlign val="subscript"/>
        <sz val="10"/>
        <color theme="1"/>
        <rFont val="Times New Roman"/>
        <family val="1"/>
      </rPr>
      <t>2</t>
    </r>
  </si>
  <si>
    <r>
      <t>D</t>
    </r>
    <r>
      <rPr>
        <vertAlign val="subscript"/>
        <sz val="10"/>
        <color theme="1"/>
        <rFont val="Times New Roman"/>
        <family val="1"/>
      </rPr>
      <t>e</t>
    </r>
    <r>
      <rPr>
        <sz val="10"/>
        <color theme="1"/>
        <rFont val="Times New Roman"/>
        <family val="1"/>
      </rPr>
      <t xml:space="preserve">=1.117 eV </t>
    </r>
  </si>
  <si>
    <r>
      <t>D</t>
    </r>
    <r>
      <rPr>
        <vertAlign val="subscript"/>
        <sz val="10"/>
        <color theme="1"/>
        <rFont val="Times New Roman"/>
        <family val="1"/>
      </rPr>
      <t>e</t>
    </r>
    <r>
      <rPr>
        <sz val="10"/>
        <color theme="1"/>
        <rFont val="Times New Roman"/>
        <family val="1"/>
      </rPr>
      <t>=1.121 eV</t>
    </r>
  </si>
  <si>
    <r>
      <t>HO</t>
    </r>
    <r>
      <rPr>
        <vertAlign val="subscript"/>
        <sz val="10"/>
        <color theme="1"/>
        <rFont val="Times New Roman"/>
        <family val="1"/>
      </rPr>
      <t>3</t>
    </r>
  </si>
  <si>
    <r>
      <t>Δ</t>
    </r>
    <r>
      <rPr>
        <vertAlign val="subscript"/>
        <sz val="10"/>
        <color theme="1"/>
        <rFont val="Times New Roman"/>
        <family val="1"/>
      </rPr>
      <t>f</t>
    </r>
    <r>
      <rPr>
        <i/>
        <sz val="10"/>
        <color theme="1"/>
        <rFont val="Times New Roman"/>
        <family val="1"/>
      </rPr>
      <t>H</t>
    </r>
    <r>
      <rPr>
        <sz val="10"/>
        <color theme="1"/>
        <rFont val="Times New Roman"/>
        <family val="1"/>
      </rPr>
      <t xml:space="preserve">°(0 K)=32.7 kJ/mol  </t>
    </r>
  </si>
  <si>
    <r>
      <t>Δ</t>
    </r>
    <r>
      <rPr>
        <vertAlign val="subscript"/>
        <sz val="10"/>
        <color theme="1"/>
        <rFont val="Times New Roman"/>
        <family val="1"/>
      </rPr>
      <t>f</t>
    </r>
    <r>
      <rPr>
        <i/>
        <sz val="10"/>
        <color theme="1"/>
        <rFont val="Times New Roman"/>
        <family val="1"/>
      </rPr>
      <t>H</t>
    </r>
    <r>
      <rPr>
        <sz val="10"/>
        <color theme="1"/>
        <rFont val="Times New Roman"/>
        <family val="1"/>
      </rPr>
      <t xml:space="preserve">°(0 K)=21.8 kJ/mol  </t>
    </r>
  </si>
  <si>
    <r>
      <t>D</t>
    </r>
    <r>
      <rPr>
        <vertAlign val="subscript"/>
        <sz val="10"/>
        <color theme="1"/>
        <rFont val="Times New Roman"/>
        <family val="1"/>
      </rPr>
      <t>0</t>
    </r>
    <r>
      <rPr>
        <sz val="10"/>
        <color theme="1"/>
        <rFont val="Times New Roman"/>
        <family val="1"/>
      </rPr>
      <t>=1004(24) 1/cm</t>
    </r>
    <r>
      <rPr>
        <vertAlign val="superscript"/>
        <sz val="10"/>
        <color theme="1"/>
        <rFont val="Times New Roman"/>
        <family val="1"/>
      </rPr>
      <t xml:space="preserve">; </t>
    </r>
    <r>
      <rPr>
        <sz val="10"/>
        <color theme="1"/>
        <rFont val="Times New Roman"/>
        <family val="1"/>
      </rPr>
      <t>Δ</t>
    </r>
    <r>
      <rPr>
        <vertAlign val="subscript"/>
        <sz val="10"/>
        <color theme="1"/>
        <rFont val="Times New Roman"/>
        <family val="1"/>
      </rPr>
      <t>f</t>
    </r>
    <r>
      <rPr>
        <i/>
        <sz val="10"/>
        <color theme="1"/>
        <rFont val="Times New Roman"/>
        <family val="1"/>
      </rPr>
      <t>H</t>
    </r>
    <r>
      <rPr>
        <sz val="10"/>
        <color theme="1"/>
        <rFont val="Times New Roman"/>
        <family val="1"/>
      </rPr>
      <t>°(0 K)=25.26 kJ/mol</t>
    </r>
    <r>
      <rPr>
        <vertAlign val="superscript"/>
        <sz val="10"/>
        <color theme="1"/>
        <rFont val="Times New Roman"/>
        <family val="1"/>
      </rPr>
      <t xml:space="preserve">; </t>
    </r>
    <r>
      <rPr>
        <sz val="10"/>
        <color theme="1"/>
        <rFont val="Times New Roman"/>
        <family val="1"/>
      </rPr>
      <t>Reevaluated 2010LEP/TIZ [160]; using accurate torsion potential; (ΔΔ</t>
    </r>
    <r>
      <rPr>
        <vertAlign val="subscript"/>
        <sz val="10"/>
        <color theme="1"/>
        <rFont val="Times New Roman"/>
        <family val="1"/>
      </rPr>
      <t>f</t>
    </r>
    <r>
      <rPr>
        <i/>
        <sz val="10"/>
        <color theme="1"/>
        <rFont val="Times New Roman"/>
        <family val="1"/>
      </rPr>
      <t>H</t>
    </r>
    <r>
      <rPr>
        <sz val="10"/>
        <color theme="1"/>
        <rFont val="Times New Roman"/>
        <family val="1"/>
      </rPr>
      <t>°(298 K)=−3.3 kJ/mol) [159]</t>
    </r>
  </si>
  <si>
    <r>
      <t>D</t>
    </r>
    <r>
      <rPr>
        <vertAlign val="subscript"/>
        <sz val="10"/>
        <color theme="1"/>
        <rFont val="Times New Roman"/>
        <family val="1"/>
      </rPr>
      <t>0</t>
    </r>
    <r>
      <rPr>
        <sz val="10"/>
        <color theme="1"/>
        <rFont val="Times New Roman"/>
        <family val="1"/>
      </rPr>
      <t>=12.3(0.3) kJ /mol;1030(30) 1/cm</t>
    </r>
    <r>
      <rPr>
        <vertAlign val="superscript"/>
        <sz val="10"/>
        <color theme="1"/>
        <rFont val="Times New Roman"/>
        <family val="1"/>
      </rPr>
      <t xml:space="preserve">; </t>
    </r>
    <r>
      <rPr>
        <sz val="10"/>
        <color theme="1"/>
        <rFont val="Times New Roman"/>
        <family val="1"/>
      </rPr>
      <t>Δ</t>
    </r>
    <r>
      <rPr>
        <vertAlign val="subscript"/>
        <sz val="10"/>
        <color theme="1"/>
        <rFont val="Times New Roman"/>
        <family val="1"/>
      </rPr>
      <t>f</t>
    </r>
    <r>
      <rPr>
        <i/>
        <sz val="10"/>
        <color theme="1"/>
        <rFont val="Times New Roman"/>
        <family val="1"/>
      </rPr>
      <t>H</t>
    </r>
    <r>
      <rPr>
        <sz val="10"/>
        <color theme="1"/>
        <rFont val="Times New Roman"/>
        <family val="1"/>
      </rPr>
      <t>°(0 K)=24.9 kJ/mol; (ΔΔ</t>
    </r>
    <r>
      <rPr>
        <vertAlign val="subscript"/>
        <sz val="10"/>
        <color theme="1"/>
        <rFont val="Times New Roman"/>
        <family val="1"/>
      </rPr>
      <t>f</t>
    </r>
    <r>
      <rPr>
        <i/>
        <sz val="10"/>
        <color theme="1"/>
        <rFont val="Times New Roman"/>
        <family val="1"/>
      </rPr>
      <t>H</t>
    </r>
    <r>
      <rPr>
        <sz val="10"/>
        <color theme="1"/>
        <rFont val="Times New Roman"/>
        <family val="1"/>
      </rPr>
      <t xml:space="preserve">°(298 K) </t>
    </r>
    <r>
      <rPr>
        <sz val="10"/>
        <color theme="1"/>
        <rFont val="Symbol"/>
        <family val="1"/>
        <charset val="2"/>
      </rPr>
      <t>º</t>
    </r>
    <r>
      <rPr>
        <sz val="10"/>
        <color theme="1"/>
        <rFont val="Times New Roman"/>
        <family val="1"/>
      </rPr>
      <t xml:space="preserve"> −5.6 kJ/mol) </t>
    </r>
  </si>
  <si>
    <r>
      <t>D</t>
    </r>
    <r>
      <rPr>
        <vertAlign val="subscript"/>
        <sz val="10"/>
        <color theme="1"/>
        <rFont val="Times New Roman"/>
        <family val="1"/>
      </rPr>
      <t>0</t>
    </r>
    <r>
      <rPr>
        <sz val="10"/>
        <color theme="1"/>
        <rFont val="Times New Roman"/>
        <family val="1"/>
      </rPr>
      <t xml:space="preserve">&lt;1860 1/cm; &lt;22.3 kJ/mol </t>
    </r>
  </si>
  <si>
    <r>
      <t>D</t>
    </r>
    <r>
      <rPr>
        <vertAlign val="subscript"/>
        <sz val="10"/>
        <color theme="1"/>
        <rFont val="Times New Roman"/>
        <family val="1"/>
      </rPr>
      <t>0</t>
    </r>
    <r>
      <rPr>
        <sz val="10"/>
        <color theme="1"/>
        <rFont val="Times New Roman"/>
        <family val="1"/>
      </rPr>
      <t xml:space="preserve">&lt;1856 1/cm; &lt;22.2 kJ/mol </t>
    </r>
  </si>
  <si>
    <r>
      <t xml:space="preserve"> </t>
    </r>
    <r>
      <rPr>
        <vertAlign val="subscript"/>
        <sz val="10"/>
        <color theme="1"/>
        <rFont val="Times New Roman"/>
        <family val="1"/>
      </rPr>
      <t xml:space="preserve"> </t>
    </r>
    <r>
      <rPr>
        <sz val="10"/>
        <color theme="1"/>
        <rFont val="Times New Roman"/>
        <family val="1"/>
      </rPr>
      <t xml:space="preserve"> &gt;7.1</t>
    </r>
  </si>
  <si>
    <r>
      <t>D</t>
    </r>
    <r>
      <rPr>
        <vertAlign val="subscript"/>
        <sz val="10"/>
        <color theme="1"/>
        <rFont val="Times New Roman"/>
        <family val="1"/>
      </rPr>
      <t>0</t>
    </r>
    <r>
      <rPr>
        <sz val="10"/>
        <color theme="1"/>
        <rFont val="Times New Roman"/>
        <family val="1"/>
      </rPr>
      <t>&lt;2140 1/cm; &lt;25.6 kJ/mol; Δ</t>
    </r>
    <r>
      <rPr>
        <vertAlign val="subscript"/>
        <sz val="10"/>
        <color theme="1"/>
        <rFont val="Times New Roman"/>
        <family val="1"/>
      </rPr>
      <t>f</t>
    </r>
    <r>
      <rPr>
        <i/>
        <sz val="10"/>
        <color theme="1"/>
        <rFont val="Times New Roman"/>
        <family val="1"/>
      </rPr>
      <t>H</t>
    </r>
    <r>
      <rPr>
        <sz val="10"/>
        <color theme="1"/>
        <rFont val="Times New Roman"/>
        <family val="1"/>
      </rPr>
      <t>°(298 K)=7.1 kJ/mol; (ΔΔ</t>
    </r>
    <r>
      <rPr>
        <vertAlign val="subscript"/>
        <sz val="10"/>
        <color theme="1"/>
        <rFont val="Times New Roman"/>
        <family val="1"/>
      </rPr>
      <t>f</t>
    </r>
    <r>
      <rPr>
        <i/>
        <sz val="10"/>
        <color theme="1"/>
        <rFont val="Times New Roman"/>
        <family val="1"/>
      </rPr>
      <t>H</t>
    </r>
    <r>
      <rPr>
        <sz val="10"/>
        <color theme="1"/>
        <rFont val="Times New Roman"/>
        <family val="1"/>
      </rPr>
      <t xml:space="preserve">°(298 K) </t>
    </r>
    <r>
      <rPr>
        <sz val="10"/>
        <color theme="1"/>
        <rFont val="Symbol"/>
        <family val="1"/>
        <charset val="2"/>
      </rPr>
      <t>º</t>
    </r>
    <r>
      <rPr>
        <sz val="10"/>
        <color theme="1"/>
        <rFont val="Times New Roman"/>
        <family val="1"/>
      </rPr>
      <t xml:space="preserve"> −4.5 kJ/mol)</t>
    </r>
  </si>
  <si>
    <r>
      <t xml:space="preserve"> </t>
    </r>
    <r>
      <rPr>
        <vertAlign val="subscript"/>
        <sz val="10"/>
        <color theme="1"/>
        <rFont val="Times New Roman"/>
        <family val="1"/>
      </rPr>
      <t xml:space="preserve"> </t>
    </r>
    <r>
      <rPr>
        <sz val="10"/>
        <color theme="1"/>
        <rFont val="Times New Roman"/>
        <family val="1"/>
      </rPr>
      <t xml:space="preserve"> &gt;6.3</t>
    </r>
  </si>
  <si>
    <r>
      <t>D</t>
    </r>
    <r>
      <rPr>
        <vertAlign val="subscript"/>
        <sz val="10"/>
        <color theme="1"/>
        <rFont val="Times New Roman"/>
        <family val="1"/>
      </rPr>
      <t>0</t>
    </r>
    <r>
      <rPr>
        <sz val="10"/>
        <color theme="1"/>
        <rFont val="Times New Roman"/>
        <family val="1"/>
      </rPr>
      <t>&lt;2208 1/cm; &lt;26.4 kJ/mol</t>
    </r>
  </si>
  <si>
    <r>
      <t xml:space="preserve"> </t>
    </r>
    <r>
      <rPr>
        <vertAlign val="subscript"/>
        <sz val="10"/>
        <color theme="1"/>
        <rFont val="Times New Roman"/>
        <family val="1"/>
      </rPr>
      <t xml:space="preserve"> </t>
    </r>
    <r>
      <rPr>
        <sz val="10"/>
        <color theme="1"/>
        <rFont val="Times New Roman"/>
        <family val="1"/>
      </rPr>
      <t xml:space="preserve"> −4.2</t>
    </r>
  </si>
  <si>
    <r>
      <t>ΣD</t>
    </r>
    <r>
      <rPr>
        <vertAlign val="subscript"/>
        <sz val="10"/>
        <color theme="1"/>
        <rFont val="Times New Roman"/>
        <family val="1"/>
      </rPr>
      <t>o</t>
    </r>
    <r>
      <rPr>
        <sz val="10"/>
        <color theme="1"/>
        <rFont val="Times New Roman"/>
        <family val="1"/>
      </rPr>
      <t>=923.3 kJ/mol; ΔΔ</t>
    </r>
    <r>
      <rPr>
        <vertAlign val="subscript"/>
        <sz val="10"/>
        <color theme="1"/>
        <rFont val="Times New Roman"/>
        <family val="1"/>
      </rPr>
      <t>f</t>
    </r>
    <r>
      <rPr>
        <i/>
        <sz val="10"/>
        <color theme="1"/>
        <rFont val="Times New Roman"/>
        <family val="1"/>
      </rPr>
      <t>H</t>
    </r>
    <r>
      <rPr>
        <sz val="10"/>
        <color theme="1"/>
        <rFont val="Times New Roman"/>
        <family val="1"/>
      </rPr>
      <t>°(0 K)=33.33 kJ/mol</t>
    </r>
  </si>
  <si>
    <r>
      <t>D</t>
    </r>
    <r>
      <rPr>
        <vertAlign val="subscript"/>
        <sz val="10"/>
        <color theme="1"/>
        <rFont val="Times New Roman"/>
        <family val="1"/>
      </rPr>
      <t>e</t>
    </r>
    <r>
      <rPr>
        <sz val="10"/>
        <color theme="1"/>
        <rFont val="Times New Roman"/>
        <family val="1"/>
      </rPr>
      <t>=21.9 kJ/mol; D</t>
    </r>
    <r>
      <rPr>
        <vertAlign val="subscript"/>
        <sz val="10"/>
        <color theme="1"/>
        <rFont val="Times New Roman"/>
        <family val="1"/>
      </rPr>
      <t>0</t>
    </r>
    <r>
      <rPr>
        <sz val="10"/>
        <color theme="1"/>
        <rFont val="Times New Roman"/>
        <family val="1"/>
      </rPr>
      <t xml:space="preserve">=10.5 kJ/mol  </t>
    </r>
  </si>
  <si>
    <r>
      <t>D</t>
    </r>
    <r>
      <rPr>
        <vertAlign val="subscript"/>
        <sz val="10"/>
        <color theme="1"/>
        <rFont val="Times New Roman"/>
        <family val="1"/>
      </rPr>
      <t>e</t>
    </r>
    <r>
      <rPr>
        <sz val="10"/>
        <color theme="1"/>
        <rFont val="Times New Roman"/>
        <family val="1"/>
      </rPr>
      <t>=19.7 kJ/mol; D</t>
    </r>
    <r>
      <rPr>
        <vertAlign val="subscript"/>
        <sz val="10"/>
        <color theme="1"/>
        <rFont val="Times New Roman"/>
        <family val="1"/>
      </rPr>
      <t>0</t>
    </r>
    <r>
      <rPr>
        <sz val="10"/>
        <color theme="1"/>
        <rFont val="Times New Roman"/>
        <family val="1"/>
      </rPr>
      <t xml:space="preserve">=11.3 kJ/mol  </t>
    </r>
  </si>
  <si>
    <r>
      <t>D</t>
    </r>
    <r>
      <rPr>
        <vertAlign val="subscript"/>
        <sz val="10"/>
        <color theme="1"/>
        <rFont val="Times New Roman"/>
        <family val="1"/>
      </rPr>
      <t>e</t>
    </r>
    <r>
      <rPr>
        <sz val="10"/>
        <color theme="1"/>
        <rFont val="Times New Roman"/>
        <family val="1"/>
      </rPr>
      <t>=19.8 kJ/mol; D</t>
    </r>
    <r>
      <rPr>
        <vertAlign val="subscript"/>
        <sz val="10"/>
        <color theme="1"/>
        <rFont val="Times New Roman"/>
        <family val="1"/>
      </rPr>
      <t>0</t>
    </r>
    <r>
      <rPr>
        <sz val="10"/>
        <color theme="1"/>
        <rFont val="Times New Roman"/>
        <family val="1"/>
      </rPr>
      <t xml:space="preserve">=10.0 kJ/mol  </t>
    </r>
  </si>
  <si>
    <r>
      <t>D</t>
    </r>
    <r>
      <rPr>
        <vertAlign val="subscript"/>
        <sz val="10"/>
        <color theme="1"/>
        <rFont val="Times New Roman"/>
        <family val="1"/>
      </rPr>
      <t>e</t>
    </r>
    <r>
      <rPr>
        <sz val="10"/>
        <color theme="1"/>
        <rFont val="Times New Roman"/>
        <family val="1"/>
      </rPr>
      <t>=24.3 kJ/mol; D</t>
    </r>
    <r>
      <rPr>
        <vertAlign val="subscript"/>
        <sz val="10"/>
        <color theme="1"/>
        <rFont val="Times New Roman"/>
        <family val="1"/>
      </rPr>
      <t>0</t>
    </r>
    <r>
      <rPr>
        <sz val="10"/>
        <color theme="1"/>
        <rFont val="Times New Roman"/>
        <family val="1"/>
      </rPr>
      <t xml:space="preserve">=12.6 kJ/mol  </t>
    </r>
  </si>
  <si>
    <r>
      <t>D</t>
    </r>
    <r>
      <rPr>
        <vertAlign val="subscript"/>
        <sz val="10"/>
        <color theme="1"/>
        <rFont val="Times New Roman"/>
        <family val="1"/>
      </rPr>
      <t>0</t>
    </r>
    <r>
      <rPr>
        <sz val="10"/>
        <color theme="1"/>
        <rFont val="Times New Roman"/>
        <family val="1"/>
      </rPr>
      <t xml:space="preserve">=10.3 kJ/mol  </t>
    </r>
  </si>
  <si>
    <r>
      <t>Δ</t>
    </r>
    <r>
      <rPr>
        <vertAlign val="subscript"/>
        <sz val="10"/>
        <color theme="1"/>
        <rFont val="Times New Roman"/>
        <family val="1"/>
      </rPr>
      <t>f</t>
    </r>
    <r>
      <rPr>
        <i/>
        <sz val="10"/>
        <color theme="1"/>
        <rFont val="Times New Roman"/>
        <family val="1"/>
      </rPr>
      <t>H</t>
    </r>
    <r>
      <rPr>
        <sz val="10"/>
        <color theme="1"/>
        <rFont val="Times New Roman"/>
        <family val="1"/>
      </rPr>
      <t xml:space="preserve">°(0 K)=21.3 kJ/mol </t>
    </r>
  </si>
  <si>
    <r>
      <t>ΔΔ</t>
    </r>
    <r>
      <rPr>
        <vertAlign val="subscript"/>
        <sz val="10"/>
        <color theme="1"/>
        <rFont val="Times New Roman"/>
        <family val="1"/>
      </rPr>
      <t>f</t>
    </r>
    <r>
      <rPr>
        <i/>
        <sz val="10"/>
        <color theme="1"/>
        <rFont val="Times New Roman"/>
        <family val="1"/>
      </rPr>
      <t>H</t>
    </r>
    <r>
      <rPr>
        <sz val="10"/>
        <color theme="1"/>
        <rFont val="Times New Roman"/>
        <family val="1"/>
      </rPr>
      <t>°(298 K)=−4.4 kJ/mol</t>
    </r>
  </si>
  <si>
    <r>
      <t>D</t>
    </r>
    <r>
      <rPr>
        <vertAlign val="subscript"/>
        <sz val="10"/>
        <color theme="1"/>
        <rFont val="Times New Roman"/>
        <family val="1"/>
      </rPr>
      <t>0</t>
    </r>
    <r>
      <rPr>
        <sz val="10"/>
        <color theme="1"/>
        <rFont val="Times New Roman"/>
        <family val="1"/>
      </rPr>
      <t xml:space="preserve">=2153 1/cm  </t>
    </r>
  </si>
  <si>
    <r>
      <t>D</t>
    </r>
    <r>
      <rPr>
        <vertAlign val="subscript"/>
        <sz val="10"/>
        <color theme="1"/>
        <rFont val="Times New Roman"/>
        <family val="1"/>
      </rPr>
      <t>0</t>
    </r>
    <r>
      <rPr>
        <sz val="10"/>
        <color theme="1"/>
        <rFont val="Times New Roman"/>
        <family val="1"/>
      </rPr>
      <t xml:space="preserve">=20 kJ/mol </t>
    </r>
  </si>
  <si>
    <r>
      <t>D</t>
    </r>
    <r>
      <rPr>
        <vertAlign val="subscript"/>
        <sz val="10"/>
        <color theme="1"/>
        <rFont val="Times New Roman"/>
        <family val="1"/>
      </rPr>
      <t>0</t>
    </r>
    <r>
      <rPr>
        <sz val="10"/>
        <color theme="1"/>
        <rFont val="Times New Roman"/>
        <family val="1"/>
      </rPr>
      <t xml:space="preserve">=8.6 kJ/mol </t>
    </r>
  </si>
  <si>
    <r>
      <t>D</t>
    </r>
    <r>
      <rPr>
        <vertAlign val="subscript"/>
        <sz val="10"/>
        <color theme="1"/>
        <rFont val="Times New Roman"/>
        <family val="1"/>
      </rPr>
      <t>0</t>
    </r>
    <r>
      <rPr>
        <sz val="10"/>
        <color theme="1"/>
        <rFont val="Times New Roman"/>
        <family val="1"/>
      </rPr>
      <t xml:space="preserve">=16.3 kJ/mol </t>
    </r>
  </si>
  <si>
    <r>
      <t>Δ</t>
    </r>
    <r>
      <rPr>
        <vertAlign val="subscript"/>
        <sz val="10"/>
        <color theme="1"/>
        <rFont val="Times New Roman"/>
        <family val="1"/>
      </rPr>
      <t>f</t>
    </r>
    <r>
      <rPr>
        <i/>
        <sz val="10"/>
        <color theme="1"/>
        <rFont val="Times New Roman"/>
        <family val="1"/>
      </rPr>
      <t>H</t>
    </r>
    <r>
      <rPr>
        <sz val="10"/>
        <color theme="1"/>
        <rFont val="Times New Roman"/>
        <family val="1"/>
      </rPr>
      <t xml:space="preserve">°(0 K)=26.1 kJ/mol </t>
    </r>
  </si>
  <si>
    <r>
      <t>D</t>
    </r>
    <r>
      <rPr>
        <vertAlign val="subscript"/>
        <sz val="10"/>
        <color theme="1"/>
        <rFont val="Times New Roman"/>
        <family val="1"/>
      </rPr>
      <t>0</t>
    </r>
    <r>
      <rPr>
        <sz val="10"/>
        <color theme="1"/>
        <rFont val="Times New Roman"/>
        <family val="1"/>
      </rPr>
      <t xml:space="preserve">=12.3 kJ/mol </t>
    </r>
  </si>
  <si>
    <r>
      <t>D</t>
    </r>
    <r>
      <rPr>
        <vertAlign val="subscript"/>
        <sz val="10"/>
        <color theme="1"/>
        <rFont val="Times New Roman"/>
        <family val="1"/>
      </rPr>
      <t>0</t>
    </r>
    <r>
      <rPr>
        <sz val="10"/>
        <color theme="1"/>
        <rFont val="Times New Roman"/>
        <family val="1"/>
      </rPr>
      <t>=14.4 kJ/mol</t>
    </r>
  </si>
  <si>
    <r>
      <t>D</t>
    </r>
    <r>
      <rPr>
        <vertAlign val="subscript"/>
        <sz val="10"/>
        <color theme="1"/>
        <rFont val="Times New Roman"/>
        <family val="1"/>
      </rPr>
      <t>0</t>
    </r>
    <r>
      <rPr>
        <sz val="10"/>
        <color theme="1"/>
        <rFont val="Times New Roman"/>
        <family val="1"/>
      </rPr>
      <t>=4.8 kJ/mol</t>
    </r>
    <r>
      <rPr>
        <b/>
        <sz val="10"/>
        <color theme="1"/>
        <rFont val="Times New Roman"/>
        <family val="1"/>
      </rPr>
      <t xml:space="preserve"> </t>
    </r>
  </si>
  <si>
    <r>
      <t>Δ</t>
    </r>
    <r>
      <rPr>
        <vertAlign val="subscript"/>
        <sz val="10"/>
        <color theme="1"/>
        <rFont val="Times New Roman"/>
        <family val="1"/>
      </rPr>
      <t>f</t>
    </r>
    <r>
      <rPr>
        <i/>
        <sz val="10"/>
        <color theme="1"/>
        <rFont val="Times New Roman"/>
        <family val="1"/>
      </rPr>
      <t>H</t>
    </r>
    <r>
      <rPr>
        <b/>
        <i/>
        <sz val="10"/>
        <color theme="1"/>
        <rFont val="Times New Roman"/>
        <family val="1"/>
      </rPr>
      <t>°</t>
    </r>
    <r>
      <rPr>
        <sz val="10"/>
        <color theme="1"/>
        <rFont val="Times New Roman"/>
        <family val="1"/>
      </rPr>
      <t>(0 K)=−81.4 kJ/mol</t>
    </r>
  </si>
  <si>
    <r>
      <t>Δ</t>
    </r>
    <r>
      <rPr>
        <vertAlign val="subscript"/>
        <sz val="10"/>
        <color theme="1"/>
        <rFont val="Times New Roman"/>
        <family val="1"/>
      </rPr>
      <t>f</t>
    </r>
    <r>
      <rPr>
        <i/>
        <sz val="10"/>
        <color theme="1"/>
        <rFont val="Times New Roman"/>
        <family val="1"/>
      </rPr>
      <t>H</t>
    </r>
    <r>
      <rPr>
        <b/>
        <i/>
        <sz val="10"/>
        <color theme="1"/>
        <rFont val="Times New Roman"/>
        <family val="1"/>
      </rPr>
      <t>°</t>
    </r>
    <r>
      <rPr>
        <sz val="10"/>
        <color theme="1"/>
        <rFont val="Times New Roman"/>
        <family val="1"/>
      </rPr>
      <t>(0 K)=−81.1 kJ/mol</t>
    </r>
  </si>
  <si>
    <r>
      <t>Δ</t>
    </r>
    <r>
      <rPr>
        <vertAlign val="subscript"/>
        <sz val="10"/>
        <color theme="1"/>
        <rFont val="Times New Roman"/>
        <family val="1"/>
      </rPr>
      <t>f</t>
    </r>
    <r>
      <rPr>
        <i/>
        <sz val="10"/>
        <color theme="1"/>
        <rFont val="Times New Roman"/>
        <family val="1"/>
      </rPr>
      <t>H</t>
    </r>
    <r>
      <rPr>
        <b/>
        <i/>
        <sz val="10"/>
        <color theme="1"/>
        <rFont val="Times New Roman"/>
        <family val="1"/>
      </rPr>
      <t>°</t>
    </r>
    <r>
      <rPr>
        <sz val="10"/>
        <color theme="1"/>
        <rFont val="Times New Roman"/>
        <family val="1"/>
      </rPr>
      <t>(0 K)=−79.8 kJ/mol; Revised in this work</t>
    </r>
  </si>
  <si>
    <r>
      <t>Δ</t>
    </r>
    <r>
      <rPr>
        <vertAlign val="subscript"/>
        <sz val="10"/>
        <color theme="1"/>
        <rFont val="Times New Roman"/>
        <family val="1"/>
      </rPr>
      <t>f</t>
    </r>
    <r>
      <rPr>
        <i/>
        <sz val="10"/>
        <color theme="1"/>
        <rFont val="Times New Roman"/>
        <family val="1"/>
      </rPr>
      <t>H</t>
    </r>
    <r>
      <rPr>
        <b/>
        <i/>
        <sz val="10"/>
        <color theme="1"/>
        <rFont val="Times New Roman"/>
        <family val="1"/>
      </rPr>
      <t>°</t>
    </r>
    <r>
      <rPr>
        <sz val="10"/>
        <color theme="1"/>
        <rFont val="Times New Roman"/>
        <family val="1"/>
      </rPr>
      <t>(0 K)=−80.3 kJ/mol</t>
    </r>
  </si>
  <si>
    <r>
      <t>H</t>
    </r>
    <r>
      <rPr>
        <vertAlign val="subscript"/>
        <sz val="10"/>
        <color theme="1"/>
        <rFont val="Times New Roman"/>
        <family val="1"/>
      </rPr>
      <t>2</t>
    </r>
    <r>
      <rPr>
        <sz val="10"/>
        <color theme="1"/>
        <rFont val="Times New Roman"/>
        <family val="1"/>
      </rPr>
      <t>O</t>
    </r>
    <r>
      <rPr>
        <vertAlign val="subscript"/>
        <sz val="10"/>
        <color theme="1"/>
        <rFont val="Times New Roman"/>
        <family val="1"/>
      </rPr>
      <t xml:space="preserve">3 </t>
    </r>
    <r>
      <rPr>
        <sz val="10"/>
        <color theme="1"/>
        <rFont val="Times New Roman"/>
        <family val="1"/>
      </rPr>
      <t>+ H</t>
    </r>
    <r>
      <rPr>
        <vertAlign val="subscript"/>
        <sz val="10"/>
        <color theme="1"/>
        <rFont val="Times New Roman"/>
        <family val="1"/>
      </rPr>
      <t>2</t>
    </r>
    <r>
      <rPr>
        <sz val="10"/>
        <color theme="1"/>
        <rFont val="Times New Roman"/>
        <family val="1"/>
      </rPr>
      <t xml:space="preserve"> → H</t>
    </r>
    <r>
      <rPr>
        <vertAlign val="subscript"/>
        <sz val="10"/>
        <color theme="1"/>
        <rFont val="Times New Roman"/>
        <family val="1"/>
      </rPr>
      <t>2</t>
    </r>
    <r>
      <rPr>
        <sz val="10"/>
        <color theme="1"/>
        <rFont val="Times New Roman"/>
        <family val="1"/>
      </rPr>
      <t>O</t>
    </r>
    <r>
      <rPr>
        <vertAlign val="subscript"/>
        <sz val="10"/>
        <color theme="1"/>
        <rFont val="Times New Roman"/>
        <family val="1"/>
      </rPr>
      <t>2</t>
    </r>
    <r>
      <rPr>
        <sz val="10"/>
        <color theme="1"/>
        <rFont val="Times New Roman"/>
        <family val="1"/>
      </rPr>
      <t xml:space="preserve"> + H</t>
    </r>
    <r>
      <rPr>
        <vertAlign val="subscript"/>
        <sz val="10"/>
        <color theme="1"/>
        <rFont val="Times New Roman"/>
        <family val="1"/>
      </rPr>
      <t>2</t>
    </r>
    <r>
      <rPr>
        <sz val="10"/>
        <color theme="1"/>
        <rFont val="Times New Roman"/>
        <family val="1"/>
      </rPr>
      <t>O; Δ</t>
    </r>
    <r>
      <rPr>
        <vertAlign val="subscript"/>
        <sz val="10"/>
        <color theme="1"/>
        <rFont val="Times New Roman"/>
        <family val="1"/>
      </rPr>
      <t>r</t>
    </r>
    <r>
      <rPr>
        <i/>
        <sz val="10"/>
        <color theme="1"/>
        <rFont val="Times New Roman"/>
        <family val="1"/>
      </rPr>
      <t>H</t>
    </r>
    <r>
      <rPr>
        <sz val="10"/>
        <color theme="1"/>
        <rFont val="Times New Roman"/>
        <family val="1"/>
      </rPr>
      <t>(0 K)=−294.1 kJ/mol</t>
    </r>
  </si>
  <si>
    <r>
      <t>D</t>
    </r>
    <r>
      <rPr>
        <vertAlign val="subscript"/>
        <sz val="10"/>
        <color theme="1"/>
        <rFont val="Times New Roman"/>
        <family val="1"/>
      </rPr>
      <t>0</t>
    </r>
    <r>
      <rPr>
        <sz val="10"/>
        <color theme="1"/>
        <rFont val="Times New Roman"/>
        <family val="1"/>
      </rPr>
      <t>(HO</t>
    </r>
    <r>
      <rPr>
        <vertAlign val="subscript"/>
        <sz val="10"/>
        <color theme="1"/>
        <rFont val="Times New Roman"/>
        <family val="1"/>
      </rPr>
      <t>2</t>
    </r>
    <r>
      <rPr>
        <sz val="10"/>
        <color theme="1"/>
        <rFont val="Times New Roman"/>
        <family val="1"/>
      </rPr>
      <t>-OH)=141.9 kJ/mol</t>
    </r>
  </si>
  <si>
    <r>
      <t>D</t>
    </r>
    <r>
      <rPr>
        <vertAlign val="subscript"/>
        <sz val="10"/>
        <color theme="1"/>
        <rFont val="Times New Roman"/>
        <family val="1"/>
      </rPr>
      <t>0</t>
    </r>
    <r>
      <rPr>
        <sz val="10"/>
        <color theme="1"/>
        <rFont val="Times New Roman"/>
        <family val="1"/>
      </rPr>
      <t>(HO</t>
    </r>
    <r>
      <rPr>
        <vertAlign val="subscript"/>
        <sz val="10"/>
        <color theme="1"/>
        <rFont val="Times New Roman"/>
        <family val="1"/>
      </rPr>
      <t>3</t>
    </r>
    <r>
      <rPr>
        <sz val="10"/>
        <color theme="1"/>
        <rFont val="Times New Roman"/>
        <family val="1"/>
      </rPr>
      <t>-H)=14.4 kJ/mol</t>
    </r>
  </si>
  <si>
    <r>
      <t>HO</t>
    </r>
    <r>
      <rPr>
        <vertAlign val="subscript"/>
        <sz val="10"/>
        <color theme="1"/>
        <rFont val="Times New Roman"/>
        <family val="1"/>
      </rPr>
      <t>2</t>
    </r>
    <r>
      <rPr>
        <sz val="10"/>
        <color theme="1"/>
        <rFont val="Times New Roman"/>
        <family val="1"/>
      </rPr>
      <t xml:space="preserve"> </t>
    </r>
  </si>
  <si>
    <r>
      <t>H</t>
    </r>
    <r>
      <rPr>
        <vertAlign val="subscript"/>
        <sz val="10"/>
        <color theme="1"/>
        <rFont val="Times New Roman"/>
        <family val="1"/>
      </rPr>
      <t>2</t>
    </r>
    <r>
      <rPr>
        <sz val="10"/>
        <color theme="1"/>
        <rFont val="Times New Roman"/>
        <family val="1"/>
      </rPr>
      <t>O</t>
    </r>
    <r>
      <rPr>
        <vertAlign val="subscript"/>
        <sz val="10"/>
        <color theme="1"/>
        <rFont val="Times New Roman"/>
        <family val="1"/>
      </rPr>
      <t>3</t>
    </r>
  </si>
  <si>
    <t>L. V. Gurvich, I. V. Veyts, and C. B. Alcock, Thermodynamic Properties of Individual Substances. Volume 1, Hemisphere Pub. Co., New York, (1989).</t>
  </si>
  <si>
    <t>B. N. Taylor and C. E. Kuyatt, Guidelines for Evaluating and Expressing the Uncertainty of NIST Measurement Results, NIST Technical Note 1297, National Institute of Standards and Technology, Gaithersburg, MD (1994).</t>
  </si>
  <si>
    <t>B. Ruscic, Active Thermochemical Tables (ATcT), http://atct.anl.gov [Accessed August 31, 2015].</t>
  </si>
  <si>
    <t>E. Goos, A. Burcat, and B. Ruscic, Extended Third Millenium Ideal Gas Thermochemical Database with Updates from Active Thermochemical Tables, http://burcat.technion.ac.il/dir/BURCAT.THR [Accessed August 31, 2015].</t>
  </si>
  <si>
    <t>S. P. Sander, J. Abbatt, J. R. Barker, J. B. Burkholder, R. R. Friedl, D. M. Golden, R. E. Huie, C. E. Kolb, M. J. Kurylo, G. K. Moortgat, V. L. Orkin, and P. H. Wine, Chemical Kinetics and Photochemical Data for Use in Atmospheric Studies, Evaluation No. 17 (JPL Publication 10-6), Jet Propulsion Laboratory, Pasadena (2011). http://jpldataeval.jpl.nasa.gov [Accessed August 12, 2015].</t>
  </si>
  <si>
    <t xml:space="preserve">J. D. Cox, D. D. Wagman, and V. A. Medvedev, CODATA Key Values for Thermodynamics, Hemisphere Publishing Corp., New York (1989). </t>
  </si>
  <si>
    <t>C. E. Moore, Tables of Spectra of Hydrogen, Carbon, Nitrogen, and Oxygen Atoms and Ions, CRC Press, Boca Raton, FL (1993).</t>
  </si>
  <si>
    <t>B. Ruscic, Active Thermochemical Tables. ATcT B. Version 1.110 Core Argonne 30.5.2010. Available at http://atct.anl.gov/Thermochemical Data/version 1.110 and http://burcat.technion.ac.il/dir/Archives/BURCAT2010.THR [Accessed July 30, 2015].</t>
  </si>
  <si>
    <t>F. R. Bichowsky and F. D. Rossini, The Thermochemistry of Individual Substances, Reinhold Pub. Corp, New York (1936).</t>
  </si>
  <si>
    <t>B. Ruscic, Active Thermochemical Tables. ATcT C. Version 1.112 Core Argonne 4.2.2011. Bromine Species. Data available in http://burcat.technion.ac.il/dir/Archives/BURCAT2014.THR [Accessed July 30, 2015].</t>
  </si>
  <si>
    <t>Le Picard et al. (2010) in supplementary material for the paper indicate that they used an enthalpy of formation ?fH°(298.15 K) for OH of 37.2 kJ/mol instead of the currently accepted value of 37.5 kJ/mol (see Table 3). They also indicated that they calculated the vibrational partition function Qvib(HO3) using the four lowest frequency vibrations taken from Derro et al. (2008). Using this partition function, we compute that H° at 298 K is about 0.3 kJ/mol lower than our computed value and that ?S° is about 1.5 kJ/mol. Employing their computed thermofunctions, we derive a thermal correction ??fH(298.15 K) of about -5.4 kJ/mol (their reported ?fH(298.15 K) and D0 correspond to about ??fH(298.15 K)=-5.6 kJ/mol). This compares to our computed value (treating the torsion as a torsion) of ??fH(298.15 K)=-3.27 kJ mol-1 (see Sec. 3.2.2) – a difference of about (2.1 to 2.3) kJ/mol.</t>
  </si>
  <si>
    <t>See text in this section, reference 156 (an endnote), Sec. 3.2.1 for details.</t>
  </si>
  <si>
    <t>A. Burcat, unpublished results. Available at http://burcat.technion.ac.il/dir/Archives/BURCAT2014.THR [Accessed July 30, 2015].</t>
  </si>
  <si>
    <t xml:space="preserve">V. Mokrushin, V. Bedanov, W. Tsang, M. Zachariah, and V. Knyazev, ChemRate, Version 1.5, National Institute of Standards and Technology, Gaithersburg, Maryland (2008). </t>
  </si>
  <si>
    <t xml:space="preserve">R. D. Johnson III, FGH1D Program for one-dimensional solution of the Schrodinger equation. Version 1.01, National Institute of Standards and Technology, Gaithersburg, Maryland (1999). </t>
  </si>
  <si>
    <t>A. Kramida, Yu. Ralchenko, and J. Reader, NIST Atomic Spectra Database (ver. 5.2), [Online]. Available: http://physics.nist.gov/asd [2015, August 5]. National Institute of Standards and Technology, Gaithersburg, MD. [Accessed August 12, 2015].</t>
  </si>
  <si>
    <t>http://dx/doi.org/10.1063/1.1824904</t>
  </si>
  <si>
    <t>RefNo</t>
  </si>
  <si>
    <t>Source</t>
  </si>
  <si>
    <t>DOI</t>
  </si>
  <si>
    <t>Comment</t>
  </si>
  <si>
    <t xml:space="preserve">Evaluation: Thermo network </t>
  </si>
  <si>
    <t>Evaluation: Review</t>
  </si>
  <si>
    <t xml:space="preserve">Evaluation: Review </t>
  </si>
  <si>
    <t>Experimental: Ioniz/Quantum</t>
  </si>
  <si>
    <t xml:space="preserve">Experimental: Photodissoc </t>
  </si>
  <si>
    <t xml:space="preserve">Experimental: Absorp limit </t>
  </si>
  <si>
    <t xml:space="preserve">Experimental: Flame </t>
  </si>
  <si>
    <t xml:space="preserve">Calculation: Quantum  </t>
  </si>
  <si>
    <t>Evaluation: Thermo network</t>
  </si>
  <si>
    <t>Experimental: Ion pair dissoc</t>
  </si>
  <si>
    <t>Experimental: Photodissoc</t>
  </si>
  <si>
    <t xml:space="preserve">Experimental: Reevaluation </t>
  </si>
  <si>
    <t>Experimental: Ion cycle</t>
  </si>
  <si>
    <t>Experimental: Photofrag spec</t>
  </si>
  <si>
    <t>Calculation: CC/cbs</t>
  </si>
  <si>
    <t xml:space="preserve">Calculation: MRCI/cbs  </t>
  </si>
  <si>
    <t xml:space="preserve">Calculation: FCI/cbs  </t>
  </si>
  <si>
    <t>Calculation: MRCI/cbs</t>
  </si>
  <si>
    <t>Calculation: FCI(CEEIS)/cbs</t>
  </si>
  <si>
    <t>Calculation: CC/pVQZ</t>
  </si>
  <si>
    <t>Calculation: CC/6-311G</t>
  </si>
  <si>
    <t>Calculation: CISD/DZ</t>
  </si>
  <si>
    <t>Experimental: Dissoc continuum</t>
  </si>
  <si>
    <t>Experimental: Kinetics/equil</t>
  </si>
  <si>
    <t>Experimental: Spec dissoc limit</t>
  </si>
  <si>
    <t>Experimental: Equilibrium</t>
  </si>
  <si>
    <t>Computational: CC/cbs</t>
  </si>
  <si>
    <t xml:space="preserve">Computational: NEAT  </t>
  </si>
  <si>
    <t>Computational: MRCI/pV6Z</t>
  </si>
  <si>
    <t>Computational: MRCI/pCV6Z</t>
  </si>
  <si>
    <t>Computational: HEAT</t>
  </si>
  <si>
    <t>Computational: MRCI/cbs</t>
  </si>
  <si>
    <t>Computational: G3MP2B3</t>
  </si>
  <si>
    <t>Computational: W2</t>
  </si>
  <si>
    <t>Computational: CBS-Q</t>
  </si>
  <si>
    <t>Computational: G3</t>
  </si>
  <si>
    <t>Computational: G2MP2</t>
  </si>
  <si>
    <t>Experimental: Heat combustion</t>
  </si>
  <si>
    <t>Calculational: CC/cbs</t>
  </si>
  <si>
    <t>Calculational: FCI(SCI)/cbs</t>
  </si>
  <si>
    <t xml:space="preserve">Calculational: NEAT  </t>
  </si>
  <si>
    <t>Calculational: FCI(CEEIS)/cbs</t>
  </si>
  <si>
    <t>Calculational: W2</t>
  </si>
  <si>
    <t>Calculational: W1</t>
  </si>
  <si>
    <t>Calculational: CBS-Q</t>
  </si>
  <si>
    <t>Calculational: G3</t>
  </si>
  <si>
    <t>Calculational: CC-R12/cbs</t>
  </si>
  <si>
    <t>Experimental: Ioniz threshold</t>
  </si>
  <si>
    <t xml:space="preserve">Experimental: Ioniz threshold </t>
  </si>
  <si>
    <t xml:space="preserve">Experimental: Kinetics </t>
  </si>
  <si>
    <t>Experimental: Kinetics</t>
  </si>
  <si>
    <t>Calculational: CC-F12</t>
  </si>
  <si>
    <t>Calculational: NEAT</t>
  </si>
  <si>
    <t>Calculational: W4</t>
  </si>
  <si>
    <t>Calculational: HEAT</t>
  </si>
  <si>
    <t>Calculational: G3MP2B3</t>
  </si>
  <si>
    <t>Calculational: CBS-Q/APNO</t>
  </si>
  <si>
    <t>Calculational: QCI/6-311G</t>
  </si>
  <si>
    <t>Calculational: G2MP2</t>
  </si>
  <si>
    <t>Experimental: Calorim decomp</t>
  </si>
  <si>
    <t>Calculational: CASPT2/pVTZ</t>
  </si>
  <si>
    <t xml:space="preserve">Calculational: CC/cbs </t>
  </si>
  <si>
    <t>Calculational: CBS-APNO</t>
  </si>
  <si>
    <t>Calculational: MRSDCI/pVTZ</t>
  </si>
  <si>
    <t>Experimental: Photofragment</t>
  </si>
  <si>
    <t>Experimental: Kinetics/Equil</t>
  </si>
  <si>
    <t xml:space="preserve">Experimental: Heat Reaction </t>
  </si>
  <si>
    <t>Calculational: MR-CISD</t>
  </si>
  <si>
    <t>Calculational: MRCI+Q/cbs</t>
  </si>
  <si>
    <t>Evaluation: Reevaluation</t>
  </si>
  <si>
    <t xml:space="preserve">Experimental: Kinetics/Equil </t>
  </si>
  <si>
    <t>Experimental: Vib predissoc</t>
  </si>
  <si>
    <t>Calculational: G3B3</t>
  </si>
  <si>
    <t>Calculational: MRCI+Q/AV5Z</t>
  </si>
  <si>
    <t>Calculational: CASPT2</t>
  </si>
  <si>
    <t>Calculational: CC/cbs iso</t>
  </si>
  <si>
    <t>Calculational: DFT(HCTH)</t>
  </si>
  <si>
    <t>Calculational: DFT(PBE0)</t>
  </si>
  <si>
    <t>Calculational: W1U</t>
  </si>
  <si>
    <t xml:space="preserve">Calculational: MRCI  </t>
  </si>
  <si>
    <t xml:space="preserve">Calculational: MR-ACPF/cbs </t>
  </si>
  <si>
    <t xml:space="preserve">Calculational: CBS-APNO  </t>
  </si>
  <si>
    <t xml:space="preserve">Calculational: CBS-QB3  </t>
  </si>
  <si>
    <t xml:space="preserve">Calculational: G3  </t>
  </si>
  <si>
    <t xml:space="preserve">Calculational: CC/cbs  </t>
  </si>
  <si>
    <t>Calculational: B3LYP/cc-pVTZ</t>
  </si>
  <si>
    <t>Calculational: CASSCF/MRMP2</t>
  </si>
  <si>
    <t>Calculational: Empirical</t>
  </si>
  <si>
    <t>Calculational: CC/pVQZ</t>
  </si>
  <si>
    <t>Calculational: CC/6-311G</t>
  </si>
  <si>
    <t>Calculational: CBS-QB3</t>
  </si>
  <si>
    <t>Calculational: G2 iso</t>
  </si>
  <si>
    <t>Calculational: CC/pVTZ</t>
  </si>
  <si>
    <t>Quantity</t>
  </si>
  <si>
    <t>Value</t>
  </si>
  <si>
    <t>O</t>
  </si>
  <si>
    <t>−88.1</t>
  </si>
  <si>
    <t>2009GRA/DIX [89]; revised in this work</t>
  </si>
  <si>
    <t xml:space="preserve">Evaluation: Recommended </t>
  </si>
  <si>
    <t>Evaluation: Recommended</t>
  </si>
  <si>
    <t>−238.928</t>
  </si>
  <si>
    <t>−129.50</t>
  </si>
  <si>
    <t>−79.8</t>
  </si>
  <si>
    <t>Variable</t>
  </si>
  <si>
    <t>Temperature</t>
  </si>
  <si>
    <t>VarUnits</t>
  </si>
  <si>
    <t>K</t>
  </si>
  <si>
    <t xml:space="preserve">The selected value of the gas phase enthalpy of formation of OH is derived from the experimental work of Boyarkin et al. (2013) [76] and Maksyutenko et al. (2006) [77] who both directly measured the dissociation energy of water by determining the onset of the dissociative continuum D0(HO-H) = 41145.9(0.1) 1/cm. Ruscic et al. (2014) [9] have evaluated the enthalpy of formation for OH using a thermochemical network approach using these two measurements and other input data and recommend a value that is within the uncertainties of the direct experimental determinations.
      The selected value is in excellent agreement with the high level quantum calculations of Boyarkin et al. (2013) [76] (within 8 1/cm or 0.1 kJ/mol – the estimated uncertainty in the calculations). The range of other quantum calculations given in Table 3 are almost as good, providing values within about 0.3 kJ/mol of the selected value.
</t>
  </si>
  <si>
    <t>The gas phase enthalpy of formation of H2O (water) is largely based on the combustion measurements of liquid water by Rossini (1939) [102-104] decades ago. The gas phase enthalpy of formation was computed using the heat of vaporization for water (see Rossini). Ruscic and coworkers [6, 9, 100] included H2O in thermochemical network evaluations (ATcT) – and the most recent ATcT value differs by only about 0.04 kJ/mol from the original value of Rossini (on the order of the uncertainty in the measurement). We select the slightly more precise recommended value from the thermochemical network approach of Ruscic et al. The high level quantum chemical calculations of Feller et al. [92] are in excellent agreement with the experimentally-derived value (within about 0.04 kJ/mol). All available literature values for the gas phase enthalpy of formation of H2O are given in Table 4.</t>
  </si>
  <si>
    <t>We have selected the gas phase enthalpy of formation for HO2 from the Active Thermochemical Tables (ATcT) work of Ruscic et al. (2006) [73], but with a slightly higher uncertainty. Our rationale for assigning a higher uncertainty is as follows. The neutral and ion reaction energetics available to derive the enthalpy of formation for HO2 as compiled in Table 5 all have uncertainties of about (1.5 to 2.5) kJ/mol (much higher than the 0.25 kJ/mol assigned by Ruscic et al.), while the quantum chemical calculations have (reported) uncertainties of about (0.3 to 0.8) kJ/mol. Thus, the ATcT value and its uncertainty are strongly influenced by theoretical values. Additionally, the enthalpies of formation from quantum calculations are dependent upon computed ZPEs (zero point energies) and there is about a 16 1/cm (0.2 kJ/mol) uncertainty in computing anharmonic ZPEs (see Sec. 3). Although enthalpies of formation from the quantum calculations are much more precise than those derived from experimental measurements, we suggest a higher uncertainty (0.35 kJ/mol) than assigned by Ruscic et al. considering the factors above. We do not recommend use of the value from the thermochemical network approach of Ganyecz et al. (2015), because of the limited data used in their thermochemical network and their value is substantially inconsistent with most experimentally-derived and calculated values.</t>
  </si>
  <si>
    <t xml:space="preserve">As shown in Table 6, there are only two relatively direct measurements leading to a value for the gas phase enthalpy of formation of H2O2 – the calorimetry measurement of Giguere (1955) [140] and the D0(O-O) dissociation energy of Luo et al. (1992) [138]. We have selected the inherently more precise spectroscopic value from Luo et al., but assigned a higher uncertainty of 0.16 kJ/mol in consideration of the (0.33 kJ/mol) range of recommended values by Ganyecz et al. (2015) [71], Ruscic (2013) [134], Ruscic (2010) [72], and Ruscic et al. (2006) [73]. In the ATcT evaluations by Ruscic and coworkers, there are no details given on either the reactions used to compute the enthalpy of formation of H2O2 or why the two ATcT values differ outside their uncertainties.
      The enthalpies of formation derived from quantum chemical calculations are within about 1.0 kJ/mol of the selected value. These values depend upon the zero point energy (ZPE) of the molecule and different anharmonic corrections were computed. In Sec. 3.1 “Zero Point Energies and Vibrational Frequencies,” we show that the computed anharmonic ZPEs have an apparent uncertainty of about 0.4 kJ/mol and this may contribute to part of the difference between the computed and experimentally-derived values.
</t>
  </si>
  <si>
    <t>The selected gas phase enthalpy of formation for O3 (ozone) is taken from Ruscic et al. (2004) [6] which is largely based on the photofragment excitation measurements of Masumi and coworkers (1997, 1999) [149, 150]. The other experimental determinations shown in Table 7 are in good agreement with this value within their stated uncertainties. Ruscic et al., in a thermochemical network evaluation, corrected the bond dissociation energies of Masumi and coworkers to the lowest rotational (J=0) level for the O2 products – changing the computed enthalpy of formation by about 0.15 kJ/mol. The quantum chemical calculations of Dixon and coworkers (2008, 2009) [89, 92] are within about 0.1±1.6 kJ/mol of the recommended value – excellent, and likely fortuitous, agreement given the unpaired electrons in ozone (multiconfigurational character causes problems for single reference methods).</t>
  </si>
  <si>
    <t>Literature values for the gas phase enthalpy of formation of H atom are given in Table 1. The majority of the measurements are based on the dissociation energy of H2. The selected enthalpy of formation ΔfHo(298.15 K) for H atom is based on the H2 photoionization measurements of Liu et al. (2009) [20] and Zhang et al. (2004) [22] who determined the dissociation energy to 0.0004 1/cm and 0.01 1/cm, respectively. These values translate to an uncertainty of on the order of less than 0.0001 kJ/mol in the enthalpy of formation of H atom (such a small uncertainty is not important from any practical chemical perspective). Earlier, Eyler, and Melikechi (1993) [24] measured substantially the same dissociation energy, but with a higher uncertainty of 0.04 1/cm. We select the experimentally-derived value from Zhang et al. (2004), because the higher precision value from Liu et al. (2009) is partially dependent upon quantumcalculations for D0(H2+) in an ion thermochemical cycle (although the uncertainty in the theoretical component for D0(H2+) is negligible). In addition, the difference between two values is less than 0.0001 kJ/mol – a chemically-negligible amount. The measured value of the dissociation energy is essentially identical to that from the relativistic-corrected Born-Oppenheimer energy quantum calculations of Piszczatowski et al. (2009) [36]. Ruscic et al. (2013, 2004) [6, 9] have evaluated the enthalpy of formation for H atoms using a thermochemical network approach and recommend the same value within the uncertainty limits.</t>
  </si>
  <si>
    <t xml:space="preserve">Literature values for the gas phase enthalpy of formation of O atom are given in Table 2. The selected enthalpy of formation for O atom is largely derived from the photodissociation measurements of O2 → O(3P) + O(1D) by Gibson et al. (1991) [54] and Lewis et al. (1985) [55]. The singlet excited O(1D2) state produced in the reaction is 15867.862 1/cm (189.82178 kJ/mol) above the ground state O(3P2) oxygen atom [51]. A weighted average of the results from the photodissociation measurements shown in the table yields a value ΔfHo(298.15 K) = 249.225 ± 0.005 kJ/mol, while the thermochemical network evaluation of Ruscic et al. (2013) [9] provides a value of 249.229 ± 0.002 kJ/mol with a slightly lower uncertainty. Ruscic et al. corrected the bond dissociation energies reported by others to the lowest rovibrational level of O2, and we select the recommended (and corrected) value from Ruscic et al.
      Values from the quantum chemical calculations of Feller et al. (2014) [62] and Bytautas et al. (2010) [64] are in excellent agreement with the experimental enthalpy of formation of O atom (within about 0.2 kJ/mol). Please note that in order to derive the enthalpy of formation from the calculated dissociation energies of De = 42030.1 1/cm from both Feller et al. and Bytautas et al., we used the experimentally-derived ZPE of 787.4 1/cm (see Sec. 3.1) rather than the computed anharmonic ZPEs that were used in those studies.
</t>
  </si>
  <si>
    <t xml:space="preserve">HO3 has been termed an “elusive” radical [160, 164, 167, 169] with regard to detection, molecular structure, vibrational frequencies, and enthalpy of formation – from both experimental and theoretical points of view. The first measurement of its gas phase enthalpy of formation was derived indirectly from correlations in electron transfer efficiencies of the positive ion HO3+ with the ionization energies of a series of neutral electron donors by Speranza (1996) [165]. This value had a very high uncertainty (about 20 kJ/mol). Subsequent high level quantum chemical calculations, however, put the enthalpy of formation on the order of (20 to 40) kJ/mol higher – and the quantum calculations showed a wide spread (see Table 8). Thus, the experimental value from Speranza was much lower (about 25 kJ/mol) than the currently accepted value and the theoretical values were much higher (about (10 to 15) kJ/mol) than the currently accepted value.
      More recently, Lester and coworkers [161-164] measured the vibrational predissociation of HO3 putting an upper limit on its bond dissociation energy D0(HO-OO) moving the estimate for the enthalpy of formation upward by about (10 to 15) kJ/mol. In 2010, Le Picard et al. [160], using a spectroscopic kinetic/equilibrium measurement at low temperatures (87 K to 100 K), determined the bond dissociation energy (D0) relatively precisely (reportedly within about 0.5 kJ/mol) and thus, pinned down the enthalpy of formation of HO3 with an acceptable level of uncertainty. Beames et al. (2011) [158] have since revised the dissociation energy D0 from Le Picard et al. measurements by treating the torsional potential correctly in computing thermochemical functions [156] (see also Sec. 3.2.1). Since then there have been a number of high level quantum chemical calculations that confirmed the experimentally-derived value to within about (2 to 3) kJ/mol. The earlier “high” enthalpies of formation from theory were because of the inability of the single reference methods employed to properly treat HO3 due to significant spin contamination and the multi-reference character of the wavefunctions (see discussion in references in Table 8). With the use of multi-reference configuration interaction methods and other treatments this problem was apparently solved. Thus, both the experimental and quantum chemical methods have converged to similar values for the enthalpy of formation of HO3.
      We selected an enthalpy of formation using the revised D0 from Beames et al. and using a thermal correction from an enthalpy H° calculated treating the molecule as a rigid rotor harmonic oscillator (RRHO), plus using the scaled torsional potential of Beames et al. to compute the contribution of the hindered rotor (see Sec. 3.2.1 for more details). We also increased slightly the uncertainty assigned by Beames et al. (from 0.5 kJ/mol to 0.6 kJ/mol) to reflect the uncertainty (est. 0.3 kJ/mol) in the contribution of the torsion to the free energy (considering uncertainties in both enthalpy H° and entropy S°).
      We note that the quantum chemical calculations used a wide range of ZPEs (about 500 1/cm  6 kJ/mol) and this contributes to some of the spread in the theoretical values (see Sec. 3.1 and Table 11). In Table 11, we suggest the use of the ZPE from Grant et al. (2009) [89], which is an average of experimental fundamental and computed harmonic frequencies.
</t>
  </si>
  <si>
    <t>There are no experimental determinations for the gas phase enthalpy of formation of H2O3. Hence, we have selected an enthalpy of formation based on the high level ab initio calculations of Grant et al. (2009) [89]. We have assigned an estimated (liberal) uncertainty of 1.2 kJ/mol considering the uncertainties in the quantum chemical calculations (see Table 9 for the range of computed values), zero point energies, and the contribution to the enthalpy from the torsions. We have corrected the Grant et al. value slightly using the anharmonic ZPE computed by Hollman and Schaefer (2012) [200] and treating the torsions as hindered rotors (Grant et al. treated them as vibrations). These corrections increased the ZPE (and ΔfH° at 0 K) by about 0.5 J/mol and the enthalpy H°(298.15 K) by about 0.3 kJ/mol for an increase in ΔfH°(298.15 K) of about 0.8 kJ/mol relative to value provided by Grant et al. (There is also a substantial change in entropy S° and thus, in free energy ΔfG° and the equilibrium constant/stability of H2O3). See Sec. 3.2.2 for more details.</t>
  </si>
  <si>
    <t>2007IRI [193, 194]</t>
  </si>
  <si>
    <t>2009IRI/JOH [195]</t>
  </si>
  <si>
    <t>1991GRE/JAN [196]</t>
  </si>
  <si>
    <t>2013PFE/RAU [197]</t>
  </si>
  <si>
    <t>2009KLO/RUS [198]</t>
  </si>
  <si>
    <t>2006BAR/SHI [199]</t>
  </si>
  <si>
    <t>2014SPRI/IRI</t>
  </si>
  <si>
    <t>2002MLA [201]</t>
  </si>
  <si>
    <t>2006KAR/RAB [202]; 2002BAR/CHI [203]</t>
  </si>
  <si>
    <t>2013SUM/SUM [204]</t>
  </si>
  <si>
    <t>1993JAC [205]</t>
  </si>
  <si>
    <t>Zero Point Energy</t>
  </si>
  <si>
    <t>see text</t>
  </si>
  <si>
    <t xml:space="preserve">see text </t>
  </si>
  <si>
    <t>SetID</t>
  </si>
  <si>
    <t>Vibrational Frequency</t>
  </si>
  <si>
    <r>
      <t>ZPE</t>
    </r>
    <r>
      <rPr>
        <vertAlign val="subscript"/>
        <sz val="10"/>
        <color theme="1"/>
        <rFont val="Times New Roman"/>
        <family val="1"/>
      </rPr>
      <t>h</t>
    </r>
    <r>
      <rPr>
        <sz val="10"/>
        <color theme="1"/>
        <rFont val="Times New Roman"/>
        <family val="1"/>
      </rPr>
      <t xml:space="preserve"> = ½</t>
    </r>
    <r>
      <rPr>
        <sz val="10"/>
        <color theme="1"/>
        <rFont val="Symbol"/>
        <family val="1"/>
        <charset val="2"/>
      </rPr>
      <t>Sw</t>
    </r>
    <r>
      <rPr>
        <vertAlign val="subscript"/>
        <sz val="10"/>
        <color theme="1"/>
        <rFont val="Times New Roman"/>
        <family val="1"/>
      </rPr>
      <t>e</t>
    </r>
    <r>
      <rPr>
        <sz val="10"/>
        <color theme="1"/>
        <rFont val="Times New Roman"/>
        <family val="1"/>
      </rPr>
      <t xml:space="preserve">  [harmonic frequencies]</t>
    </r>
  </si>
  <si>
    <t>(a) 1992CAM/FLA[220]; (b) see text</t>
  </si>
  <si>
    <t>(b) see text</t>
  </si>
  <si>
    <t xml:space="preserve">(c) no experimental fundamental, scaled harmonic frequency by 0.893, the average of other non-hydrogen frequencies in the molecule
</t>
  </si>
  <si>
    <t>IE</t>
  </si>
  <si>
    <t>Ry</t>
  </si>
  <si>
    <t>2015YER/SHA [232]</t>
  </si>
  <si>
    <t>2015KRA/RAL [233]; 2005JEN/KOT [234]</t>
  </si>
  <si>
    <t>2005SAN/MAR [235]</t>
  </si>
  <si>
    <t>1985JOH/SOF [236]</t>
  </si>
  <si>
    <t>1970MOO [237]</t>
  </si>
  <si>
    <t>1966WIE/SMI [238]</t>
  </si>
  <si>
    <t>1965GAR/MAC [239]</t>
  </si>
  <si>
    <t>EA</t>
  </si>
  <si>
    <t>1991LYK/MUR [240]</t>
  </si>
  <si>
    <t>1962PEK [241]</t>
  </si>
  <si>
    <t xml:space="preserve">2002DEL/REI [242] </t>
  </si>
  <si>
    <t>1995WOL [37] (quantum)</t>
  </si>
  <si>
    <t>1993SHI/GIL [243]</t>
  </si>
  <si>
    <t>1992JUN/DAB [244, 245]</t>
  </si>
  <si>
    <t>1992GIL/EYL [246]</t>
  </si>
  <si>
    <t xml:space="preserve">1989MCC/GIL [247] </t>
  </si>
  <si>
    <t>1987GLA/HES [248]</t>
  </si>
  <si>
    <t>1972HER/JUN [249]</t>
  </si>
  <si>
    <t>1994WEI/MAH [250]</t>
  </si>
  <si>
    <t>2000SHI/HU [251]</t>
  </si>
  <si>
    <t>1992PRA/MCC [252]</t>
  </si>
  <si>
    <t>eV</t>
  </si>
  <si>
    <t>1975CHU/DEH [253]</t>
  </si>
  <si>
    <t>1976MOO [254]</t>
  </si>
  <si>
    <t xml:space="preserve">2005BLO/CHA [255] </t>
  </si>
  <si>
    <t>1995BLO [256]</t>
  </si>
  <si>
    <t>1985NEU/LYK [257]</t>
  </si>
  <si>
    <t>1985NEU/LYK [257]; revised by 2005BLO/CHA [255]</t>
  </si>
  <si>
    <t xml:space="preserve">1992WIE/TON [81] </t>
  </si>
  <si>
    <t xml:space="preserve">2005GOL/DRA [258]  </t>
  </si>
  <si>
    <t>1997SMI/KIM [259]</t>
  </si>
  <si>
    <t>1998MER/SIG [260]</t>
  </si>
  <si>
    <t xml:space="preserve">1991TON/WIE [261]  </t>
  </si>
  <si>
    <t xml:space="preserve">1990CHI/JUN [262] </t>
  </si>
  <si>
    <t>2014BOD/CSO [263]</t>
  </si>
  <si>
    <t>1999SON/EVA [264]</t>
  </si>
  <si>
    <t xml:space="preserve">1994KON/HEP [265]  </t>
  </si>
  <si>
    <t>1989TON/WIN [266]</t>
  </si>
  <si>
    <t>1975SAM/GAR [267]</t>
  </si>
  <si>
    <t>2003ERV/ANU [268]</t>
  </si>
  <si>
    <t>1989TRA/COW [269]</t>
  </si>
  <si>
    <t>1972CEL/BEN [270]</t>
  </si>
  <si>
    <t>1985RIC/DUT [271]</t>
  </si>
  <si>
    <t>1981DYK/JON [272]</t>
  </si>
  <si>
    <t xml:space="preserve">2002RAM/BLA [110] </t>
  </si>
  <si>
    <t xml:space="preserve">1985OAK/HAR [114] </t>
  </si>
  <si>
    <t>2005WIL/INN [273]</t>
  </si>
  <si>
    <t xml:space="preserve">1977WEI/BER [274] </t>
  </si>
  <si>
    <t>1994ARN/XU [275]</t>
  </si>
  <si>
    <t>1979NOV/ENG [276]</t>
  </si>
  <si>
    <t>0.440</t>
  </si>
  <si>
    <t>0.448</t>
  </si>
  <si>
    <t>0.451</t>
  </si>
  <si>
    <t>0.9994665083441</t>
  </si>
  <si>
    <t>1.078</t>
  </si>
  <si>
    <t>1.089</t>
  </si>
  <si>
    <t>10.631</t>
  </si>
  <si>
    <t>101766</t>
  </si>
  <si>
    <t>101766.8</t>
  </si>
  <si>
    <t>101772</t>
  </si>
  <si>
    <t>1025.7</t>
  </si>
  <si>
    <t>103.88</t>
  </si>
  <si>
    <t>104.0</t>
  </si>
  <si>
    <t>104989</t>
  </si>
  <si>
    <t>105.1</t>
  </si>
  <si>
    <t>1095.3</t>
  </si>
  <si>
    <t>1095.71</t>
  </si>
  <si>
    <t>1096</t>
  </si>
  <si>
    <t>109678.758</t>
  </si>
  <si>
    <t>109678.764</t>
  </si>
  <si>
    <t>109678.771196</t>
  </si>
  <si>
    <t>109678.7717</t>
  </si>
  <si>
    <t>109678.77174307</t>
  </si>
  <si>
    <t>109837.02</t>
  </si>
  <si>
    <t>11.35</t>
  </si>
  <si>
    <t>11.352</t>
  </si>
  <si>
    <t>1164.505</t>
  </si>
  <si>
    <t>1164.529</t>
  </si>
  <si>
    <t>1164.54</t>
  </si>
  <si>
    <t>1164.591</t>
  </si>
  <si>
    <t>1164.67</t>
  </si>
  <si>
    <t>11784.645</t>
  </si>
  <si>
    <t>11784.648</t>
  </si>
  <si>
    <t>11784.675</t>
  </si>
  <si>
    <t>11784.676</t>
  </si>
  <si>
    <t>12.071</t>
  </si>
  <si>
    <t>12.519</t>
  </si>
  <si>
    <t>1207.9</t>
  </si>
  <si>
    <t>1208.47</t>
  </si>
  <si>
    <t>1217.392</t>
  </si>
  <si>
    <t>1217.401</t>
  </si>
  <si>
    <t>1217.463</t>
  </si>
  <si>
    <t>124417.2</t>
  </si>
  <si>
    <t>124417.476</t>
  </si>
  <si>
    <t>124417.49113</t>
  </si>
  <si>
    <t>124417.501</t>
  </si>
  <si>
    <t>124417.507</t>
  </si>
  <si>
    <t>124417.524</t>
  </si>
  <si>
    <t>124417.61</t>
  </si>
  <si>
    <t>1255.95</t>
  </si>
  <si>
    <t>1312.04948</t>
  </si>
  <si>
    <t>1313.9426</t>
  </si>
  <si>
    <t>139312.6</t>
  </si>
  <si>
    <t>139319.1</t>
  </si>
  <si>
    <t>139714.0</t>
  </si>
  <si>
    <t>139714.8</t>
  </si>
  <si>
    <t>140.9757</t>
  </si>
  <si>
    <t>140.9760</t>
  </si>
  <si>
    <t>140.9761</t>
  </si>
  <si>
    <t>1458.1</t>
  </si>
  <si>
    <t>146117</t>
  </si>
  <si>
    <t>1464.1</t>
  </si>
  <si>
    <t>14740.982</t>
  </si>
  <si>
    <t>14741.02</t>
  </si>
  <si>
    <t>1488.360</t>
  </si>
  <si>
    <t>1488.36354</t>
  </si>
  <si>
    <t>1488.363722</t>
  </si>
  <si>
    <t>1488.36384</t>
  </si>
  <si>
    <t>1488.36391</t>
  </si>
  <si>
    <t>1488.36412</t>
  </si>
  <si>
    <t>1488.3651</t>
  </si>
  <si>
    <t>15.112</t>
  </si>
  <si>
    <t>15.174</t>
  </si>
  <si>
    <t>1575.3</t>
  </si>
  <si>
    <t>1666.515</t>
  </si>
  <si>
    <t>1666.627</t>
  </si>
  <si>
    <t>1671.35</t>
  </si>
  <si>
    <t>1671.351</t>
  </si>
  <si>
    <t>1671.361</t>
  </si>
  <si>
    <t>17.3223</t>
  </si>
  <si>
    <t>1744.3</t>
  </si>
  <si>
    <t>1747.8</t>
  </si>
  <si>
    <t>1747.95</t>
  </si>
  <si>
    <t>1748.14</t>
  </si>
  <si>
    <t>176.3413</t>
  </si>
  <si>
    <t>176.3418</t>
  </si>
  <si>
    <t>18.078</t>
  </si>
  <si>
    <t>18.115</t>
  </si>
  <si>
    <t>18.1182</t>
  </si>
  <si>
    <t>18.73</t>
  </si>
  <si>
    <t>18.734</t>
  </si>
  <si>
    <t>1807.2</t>
  </si>
  <si>
    <t>1807.56</t>
  </si>
  <si>
    <t>2.1028</t>
  </si>
  <si>
    <t>2.103</t>
  </si>
  <si>
    <t>202.89</t>
  </si>
  <si>
    <t>202.9</t>
  </si>
  <si>
    <t>42.5</t>
  </si>
  <si>
    <t>43.2</t>
  </si>
  <si>
    <t>43.5</t>
  </si>
  <si>
    <t>6082.99</t>
  </si>
  <si>
    <t>6083.0958</t>
  </si>
  <si>
    <t>72.769</t>
  </si>
  <si>
    <t>97345</t>
  </si>
  <si>
    <t>97347</t>
  </si>
  <si>
    <t>97348</t>
  </si>
  <si>
    <t>97352.2</t>
  </si>
  <si>
    <t>Ionization energy</t>
  </si>
  <si>
    <t>Ionization Energy</t>
  </si>
  <si>
    <t>Electron affinity</t>
  </si>
  <si>
    <t>Appearance Energy</t>
  </si>
  <si>
    <t>Ion Pair Formation Energy</t>
  </si>
  <si>
    <t>Electron Affinity</t>
  </si>
  <si>
    <t xml:space="preserve">10.1063/1.4724320 </t>
  </si>
  <si>
    <t xml:space="preserve">10.1021/Jp047912y </t>
  </si>
  <si>
    <t xml:space="preserve">10.1088/1742-6596/16/1/078 </t>
  </si>
  <si>
    <t xml:space="preserve">10.1063/1.1724828 </t>
  </si>
  <si>
    <t xml:space="preserve">10.1007/S00214-013-1415-Z </t>
  </si>
  <si>
    <t xml:space="preserve">10.1002/qua.24605 </t>
  </si>
  <si>
    <t xml:space="preserve">10.1039/C0fd00035c </t>
  </si>
  <si>
    <t xml:space="preserve">10.1139/cjp-79-2-3-165 </t>
  </si>
  <si>
    <t xml:space="preserve">10.1016/0009-2614(70)80t-5 </t>
  </si>
  <si>
    <t xml:space="preserve">10.1016/0009-2614(69)87007-7 </t>
  </si>
  <si>
    <t xml:space="preserve">10.1063/1.3120443 </t>
  </si>
  <si>
    <t xml:space="preserve">10.1063/1.4771748 </t>
  </si>
  <si>
    <t xml:space="preserve">10.1103/Physrevlett.92.203003 </t>
  </si>
  <si>
    <t xml:space="preserve">10.1103/PhysRevA.49.2460 </t>
  </si>
  <si>
    <t xml:space="preserve">10.1103/PhysRevA.48.R18 </t>
  </si>
  <si>
    <t xml:space="preserve">10.1103/PhysRevLett.68.2149 </t>
  </si>
  <si>
    <t xml:space="preserve">10.1103/PhysRevLett.66.1042 </t>
  </si>
  <si>
    <t xml:space="preserve">10.1016/0022-2852(70)90060-3 </t>
  </si>
  <si>
    <t xml:space="preserve">10.1016/0022-2852(61)90111-4 </t>
  </si>
  <si>
    <t xml:space="preserve">10.1007/BF01342327 </t>
  </si>
  <si>
    <t xml:space="preserve">10.1098/rspa.1929.0079 </t>
  </si>
  <si>
    <t xml:space="preserve">10.1103/PhysRev.30.400 </t>
  </si>
  <si>
    <t>10.1002/bbpc.19150211701</t>
  </si>
  <si>
    <t>10.1002/bbpc.19240300301</t>
  </si>
  <si>
    <t>10.1021/ja02168a002</t>
  </si>
  <si>
    <t xml:space="preserve">10.1021/Ct900391p </t>
  </si>
  <si>
    <t xml:space="preserve">10.1063/1.469753 </t>
  </si>
  <si>
    <t xml:space="preserve">10.1063/1.464023 </t>
  </si>
  <si>
    <t xml:space="preserve">10.1063/1.465303 </t>
  </si>
  <si>
    <t xml:space="preserve">10.1016/0022-2852(87)90059-2 </t>
  </si>
  <si>
    <t xml:space="preserve">10.1063/1.450258 </t>
  </si>
  <si>
    <t xml:space="preserve">10.1063/1.444580 </t>
  </si>
  <si>
    <t>10.1103/PhysRevA.18.1846</t>
  </si>
  <si>
    <t>10.1016/0022-2852(75)90083-1</t>
  </si>
  <si>
    <t xml:space="preserve">10.1016/0022-2852(72)90224-X </t>
  </si>
  <si>
    <t>10.1063/1.1669836</t>
  </si>
  <si>
    <t xml:space="preserve">10.1063/1.1728057 </t>
  </si>
  <si>
    <t xml:space="preserve">10.1063/1.1725797 </t>
  </si>
  <si>
    <t xml:space="preserve">10.1103/RevModPhys.32.219 </t>
  </si>
  <si>
    <t xml:space="preserve">10.1063/1.1749252 </t>
  </si>
  <si>
    <t xml:space="preserve">10.1063/1.463720 </t>
  </si>
  <si>
    <t xml:space="preserve">10.1103/PhysRevLett.79.3154 </t>
  </si>
  <si>
    <t xml:space="preserve">10.1063/1.460062 </t>
  </si>
  <si>
    <t>10.1016/0022-4073(85)90031-7</t>
  </si>
  <si>
    <t xml:space="preserve">10.1016/0009-2614(81)80343-0 </t>
  </si>
  <si>
    <t xml:space="preserve">10.1063/1.438644 </t>
  </si>
  <si>
    <t xml:space="preserve">10.1016/0022-2852(78)90169-8 </t>
  </si>
  <si>
    <t xml:space="preserve">10.1063/1.430359 </t>
  </si>
  <si>
    <t xml:space="preserve">10.1016/0020-7381(72)80005-6 </t>
  </si>
  <si>
    <t xml:space="preserve">10.1139/p54-013 </t>
  </si>
  <si>
    <t xml:space="preserve">10.1007/s00214-013-1407-z </t>
  </si>
  <si>
    <t xml:space="preserve">10.1016/j.saa.2014.01.003 </t>
  </si>
  <si>
    <t xml:space="preserve">10.1063/1.3298376 </t>
  </si>
  <si>
    <t xml:space="preserve">10.1016/j.cplett.2007.06.061 </t>
  </si>
  <si>
    <t xml:space="preserve">10.1063/1869493 </t>
  </si>
  <si>
    <t xml:space="preserve">10.1007/s002140050259 </t>
  </si>
  <si>
    <t xml:space="preserve">10.1063/1.471008 </t>
  </si>
  <si>
    <t xml:space="preserve">10.1002/ijch.199100035 </t>
  </si>
  <si>
    <t xml:space="preserve">10.1063/1.434963 </t>
  </si>
  <si>
    <t xml:space="preserve">10.1021/jp5104643 </t>
  </si>
  <si>
    <t xml:space="preserve">10.1021/jp056311j </t>
  </si>
  <si>
    <t xml:space="preserve">10.1021/jp013909s </t>
  </si>
  <si>
    <t xml:space="preserve">10.1021/jp011833u </t>
  </si>
  <si>
    <t xml:space="preserve">10.1016/j.cplett.2013.03.007 </t>
  </si>
  <si>
    <t xml:space="preserve">10.1063/1.2387163 </t>
  </si>
  <si>
    <t xml:space="preserve">10.1016/S1540-7489(02)80149-3 </t>
  </si>
  <si>
    <t xml:space="preserve">10.1021/jp003711s </t>
  </si>
  <si>
    <t xml:space="preserve">10.1063/1.1322059 </t>
  </si>
  <si>
    <t xml:space="preserve">10.1063/1.463179 </t>
  </si>
  <si>
    <t xml:space="preserve">10.1016/0020-7381(76)80131-3 </t>
  </si>
  <si>
    <t xml:space="preserve">10.1139/p69-245 </t>
  </si>
  <si>
    <t>10.1063/1.1723957</t>
  </si>
  <si>
    <t xml:space="preserve">10.1002/andp.19344110206 </t>
  </si>
  <si>
    <t xml:space="preserve">10.1002/chem.200903252 </t>
  </si>
  <si>
    <t xml:space="preserve">10.1016/j.jqsrt.2010.02.009 </t>
  </si>
  <si>
    <t>10.1021/Jp905847e</t>
  </si>
  <si>
    <t xml:space="preserve">10.1063/1.3273207 </t>
  </si>
  <si>
    <t xml:space="preserve">10.1063/1.2835612 </t>
  </si>
  <si>
    <t xml:space="preserve">10.1063/1.3008061 </t>
  </si>
  <si>
    <t xml:space="preserve">10.1063/1.1493175 </t>
  </si>
  <si>
    <t>10.1002/kin.10082</t>
  </si>
  <si>
    <t xml:space="preserve">10.1016/S1386-1425(00)00450-9 </t>
  </si>
  <si>
    <t xml:space="preserve">10.1063/1.475442 </t>
  </si>
  <si>
    <t xml:space="preserve">10.1063/1.477422 </t>
  </si>
  <si>
    <t xml:space="preserve">10.1021/ja971534b </t>
  </si>
  <si>
    <t xml:space="preserve">10.1021/jp403197t </t>
  </si>
  <si>
    <t xml:space="preserve">10.6028/jres.072A.012 </t>
  </si>
  <si>
    <t xml:space="preserve">10.6028/Jres.022.029 </t>
  </si>
  <si>
    <t xml:space="preserve">10.6028/jres.006.001 </t>
  </si>
  <si>
    <t>10.6028/jres.007.017</t>
  </si>
  <si>
    <t xml:space="preserve">10.1063/1.4874319 </t>
  </si>
  <si>
    <t>10.1063/1.3246353</t>
  </si>
  <si>
    <t xml:space="preserve">10.1063/1.2194542 </t>
  </si>
  <si>
    <t xml:space="preserve">10.1063/1.473863 </t>
  </si>
  <si>
    <t xml:space="preserve">10.1021/j100241a025 </t>
  </si>
  <si>
    <t xml:space="preserve">10.1021/jp014614h </t>
  </si>
  <si>
    <t xml:space="preserve">10.1063/1.477725 </t>
  </si>
  <si>
    <t>10.1016/S0368-2048(98)00264-3</t>
  </si>
  <si>
    <t xml:space="preserve">10.1021/j100374a007 </t>
  </si>
  <si>
    <t xml:space="preserve">10.1063/1.449709 </t>
  </si>
  <si>
    <t xml:space="preserve">10.1063/1.447414 </t>
  </si>
  <si>
    <t xml:space="preserve">10.1002/kin.550150404 </t>
  </si>
  <si>
    <t xml:space="preserve">10.1063/1.443892 </t>
  </si>
  <si>
    <t xml:space="preserve">10.1002/kin.550141107 </t>
  </si>
  <si>
    <t xml:space="preserve">10.1021/ja00543a006 </t>
  </si>
  <si>
    <t xml:space="preserve">10.1002/bbpc.19750790514 </t>
  </si>
  <si>
    <t xml:space="preserve">10.1063/1.1732352 </t>
  </si>
  <si>
    <t xml:space="preserve">10.1021/j150580a044 </t>
  </si>
  <si>
    <t xml:space="preserve">10.1063/1.1742299 </t>
  </si>
  <si>
    <t xml:space="preserve">10.1007/s00214-014-1544-z </t>
  </si>
  <si>
    <t xml:space="preserve">10.1021/jp8087435 </t>
  </si>
  <si>
    <t xml:space="preserve">10.1063/1.2206789 </t>
  </si>
  <si>
    <t xml:space="preserve">10.1021/jp037347j </t>
  </si>
  <si>
    <t xml:space="preserve">10.1063/1.1811608 </t>
  </si>
  <si>
    <t xml:space="preserve">10.1021/jp013783z </t>
  </si>
  <si>
    <t xml:space="preserve">10.1063/1.479131 </t>
  </si>
  <si>
    <t xml:space="preserve">10.1016/0009-2614(96)00520-9 </t>
  </si>
  <si>
    <t xml:space="preserve">10.1016/0009-2614(93)89069-T </t>
  </si>
  <si>
    <t xml:space="preserve">10.1063/1.1547435 </t>
  </si>
  <si>
    <t xml:space="preserve">10.1021/ja01629a012 </t>
  </si>
  <si>
    <t xml:space="preserve">10.1063/1.462665 </t>
  </si>
  <si>
    <t xml:space="preserve">10.1139/v55-098 </t>
  </si>
  <si>
    <t xml:space="preserve">10.1021/ja01457a013 </t>
  </si>
  <si>
    <t xml:space="preserve">10.1021/ja01378a004 </t>
  </si>
  <si>
    <t xml:space="preserve">10.1021/jp808795e </t>
  </si>
  <si>
    <t xml:space="preserve">10.1021/jp8110524 </t>
  </si>
  <si>
    <t>10.1063/1.1356014</t>
  </si>
  <si>
    <t>10.1021/ja010942j</t>
  </si>
  <si>
    <t xml:space="preserve">10.1063/1.479534 </t>
  </si>
  <si>
    <t>10.1063/1.479939</t>
  </si>
  <si>
    <t>10.1063/1.473629</t>
  </si>
  <si>
    <t>10.1039/Tf9656102701</t>
  </si>
  <si>
    <t xml:space="preserve">10.1002/zaac.19100680122 </t>
  </si>
  <si>
    <t xml:space="preserve">10.1021/jp104182q </t>
  </si>
  <si>
    <t>10.1063/1.1525255</t>
  </si>
  <si>
    <t xml:space="preserve">10.1524/zpch.2010.6135 </t>
  </si>
  <si>
    <t xml:space="preserve">10.1063/1.3518415 </t>
  </si>
  <si>
    <t>10.1126/Science.1184459</t>
  </si>
  <si>
    <t xml:space="preserve">10.1021/ar8001987 </t>
  </si>
  <si>
    <t xml:space="preserve">10.1021/jp801232a </t>
  </si>
  <si>
    <t xml:space="preserve">10.1021/jp071473w </t>
  </si>
  <si>
    <t xml:space="preserve">10.1021/jp0760915 </t>
  </si>
  <si>
    <t>10.1021/ic960549s</t>
  </si>
  <si>
    <t xml:space="preserve">10.1016/j.comptc.2013.10.010 </t>
  </si>
  <si>
    <t>10.1021/ct200773b</t>
  </si>
  <si>
    <t xml:space="preserve">10.1039/c1cp20791a </t>
  </si>
  <si>
    <t xml:space="preserve">10.1021/ct100358e </t>
  </si>
  <si>
    <t xml:space="preserve">10.1021/jp907262s </t>
  </si>
  <si>
    <t>10.1039/b801928b</t>
  </si>
  <si>
    <t xml:space="preserve">10.1134/S0036024408080074 </t>
  </si>
  <si>
    <t xml:space="preserve">10.1016/j.cplett.2008.09.025 </t>
  </si>
  <si>
    <t xml:space="preserve">10.1039/b711464h </t>
  </si>
  <si>
    <t>10.1016/j.molstruc.2005.04.050</t>
  </si>
  <si>
    <t xml:space="preserve">10.1126/Science.1112233 </t>
  </si>
  <si>
    <t xml:space="preserve">10.1007/s00214-005-0659-7 </t>
  </si>
  <si>
    <t xml:space="preserve">10.1016/S0009-2614(03)01078-9 </t>
  </si>
  <si>
    <t xml:space="preserve">10.1016/S0009-2614(02)01432-X </t>
  </si>
  <si>
    <t xml:space="preserve">10.1073/pnas.202596799 </t>
  </si>
  <si>
    <t xml:space="preserve">10.1021/jp993573a </t>
  </si>
  <si>
    <t xml:space="preserve">10.1021/j100472a006 </t>
  </si>
  <si>
    <t xml:space="preserve">10.1002/qua.22695 </t>
  </si>
  <si>
    <t xml:space="preserve">10.1021/ja012553v </t>
  </si>
  <si>
    <t xml:space="preserve">10.1021/jp972103i </t>
  </si>
  <si>
    <t xml:space="preserve">10.1021/ct200293w </t>
  </si>
  <si>
    <t xml:space="preserve">10.1063/1.3243862 </t>
  </si>
  <si>
    <t xml:space="preserve">10.1063/1.1824881 </t>
  </si>
  <si>
    <t>10.1063/1.1637580</t>
  </si>
  <si>
    <t>10.1021/jp508422u</t>
  </si>
  <si>
    <t>10.1021/jp0519464</t>
  </si>
  <si>
    <t xml:space="preserve">10.1063/1.2436891 </t>
  </si>
  <si>
    <t xml:space="preserve">10.1063/1.3167794 </t>
  </si>
  <si>
    <t xml:space="preserve">10.1063/1.3086931 </t>
  </si>
  <si>
    <t xml:space="preserve">10.1063/1.461680 </t>
  </si>
  <si>
    <t xml:space="preserve">10.1063/1.4777568 </t>
  </si>
  <si>
    <t xml:space="preserve">10.1016/j.chemphys.2008.11.013 </t>
  </si>
  <si>
    <t xml:space="preserve">10.1063/1.2378766 </t>
  </si>
  <si>
    <t>10.1063/1.3684231</t>
  </si>
  <si>
    <t xml:space="preserve">10.1016/S1386-1425(01)00670-9 </t>
  </si>
  <si>
    <t xml:space="preserve">10.1063/1.2348881 </t>
  </si>
  <si>
    <t xml:space="preserve">10.1016/S0022-2860(02)00183-7 </t>
  </si>
  <si>
    <t>10.1063/1.4819323</t>
  </si>
  <si>
    <t>10.1063/1.465928</t>
  </si>
  <si>
    <t xml:space="preserve">10.1063/1.1497629 </t>
  </si>
  <si>
    <t xml:space="preserve">10.1063/1.1680779 </t>
  </si>
  <si>
    <t>10.1016/0022-2852(58)90095-X</t>
  </si>
  <si>
    <t xml:space="preserve">10.1016/0022-2852(92)90215-A </t>
  </si>
  <si>
    <t xml:space="preserve">10.1063/1.1364517 </t>
  </si>
  <si>
    <t xml:space="preserve">10.1016/S0022-2852(67)80022-5 </t>
  </si>
  <si>
    <t xml:space="preserve">10.1021/jp310849s </t>
  </si>
  <si>
    <t xml:space="preserve">10.1021/jp072319c </t>
  </si>
  <si>
    <t>10.1016/0022-2852(88)90004-5</t>
  </si>
  <si>
    <t xml:space="preserve">10.1063/1.555796 </t>
  </si>
  <si>
    <t xml:space="preserve">10.1016/0022-2852(74)90267-7 </t>
  </si>
  <si>
    <t>10.1063/1.2945872</t>
  </si>
  <si>
    <t>10.1126/Science.1067235</t>
  </si>
  <si>
    <t xml:space="preserve">10.1016/0022-2852(92)90550-8 </t>
  </si>
  <si>
    <t>10.1063/1.3673875</t>
  </si>
  <si>
    <t>10.1039/c1cp20221a</t>
  </si>
  <si>
    <t>10.1021/jp3105562</t>
  </si>
  <si>
    <t xml:space="preserve">10.1021/ja0556530 </t>
  </si>
  <si>
    <t>10.1063/1.1680001</t>
  </si>
  <si>
    <t>10.1063/1.436435</t>
  </si>
  <si>
    <t xml:space="preserve">10.1073/pnas.052710099 </t>
  </si>
  <si>
    <t>10.1126/Science.1062722</t>
  </si>
  <si>
    <t xml:space="preserve">10.1073/pnas.052709399 </t>
  </si>
  <si>
    <t xml:space="preserve">10.1063/1.4927487 </t>
  </si>
  <si>
    <t xml:space="preserve">10.1103/PhysRevLett.95.163003 </t>
  </si>
  <si>
    <t xml:space="preserve">10.1063/1.1800011 </t>
  </si>
  <si>
    <t xml:space="preserve">10.1016/0092-640X(85)90010-5 </t>
  </si>
  <si>
    <t xml:space="preserve">10.1364/JOSA.55.000654 </t>
  </si>
  <si>
    <t xml:space="preserve">10.1103/PhysRevA.43.6104 </t>
  </si>
  <si>
    <t xml:space="preserve">10.1103/PhysRev.126.1470 </t>
  </si>
  <si>
    <t>10.1103/PhysRevA.65.064501</t>
  </si>
  <si>
    <t xml:space="preserve">10.1103/PhysRevA.47.4042 </t>
  </si>
  <si>
    <t xml:space="preserve">10.1016/0022-2852(92)90452-T </t>
  </si>
  <si>
    <t xml:space="preserve">10.1063/1.456824 </t>
  </si>
  <si>
    <t xml:space="preserve">10.1103/PhysRevA.46.3676 </t>
  </si>
  <si>
    <t xml:space="preserve">10.1103/PhysRevA.39.2260 </t>
  </si>
  <si>
    <t xml:space="preserve">10.1103/PhysRevA.35.2102 </t>
  </si>
  <si>
    <t xml:space="preserve">10.1016/0022-2852(72)90064-1 </t>
  </si>
  <si>
    <t xml:space="preserve">10.1016/0009-2614(94)00567-2 </t>
  </si>
  <si>
    <t xml:space="preserve">10.1039/a909428h </t>
  </si>
  <si>
    <t xml:space="preserve">10.1103/PhysRevLett.68.584 </t>
  </si>
  <si>
    <t xml:space="preserve">10.1063/1.431833 </t>
  </si>
  <si>
    <t xml:space="preserve">10.1140/epjd/e2005-00069-9 </t>
  </si>
  <si>
    <t xml:space="preserve">10.1088/0031-8949/1995/T58/004 </t>
  </si>
  <si>
    <t xml:space="preserve">10.1103/PhysRevA.32.1890 </t>
  </si>
  <si>
    <t xml:space="preserve">10.1103/PhysRevA.55.2036 </t>
  </si>
  <si>
    <t>10.1080/002689798166657</t>
  </si>
  <si>
    <t xml:space="preserve">10.1063/1.461431 </t>
  </si>
  <si>
    <t xml:space="preserve">10.1063/1.459355 </t>
  </si>
  <si>
    <t xml:space="preserve">10.1039/c4sc00791c </t>
  </si>
  <si>
    <t xml:space="preserve">10.1063/1.479459 </t>
  </si>
  <si>
    <t>10.1139/p94-164</t>
  </si>
  <si>
    <t xml:space="preserve">10.1016/0009-2614(89)85005-5 </t>
  </si>
  <si>
    <t xml:space="preserve">10.1139/p75-244 </t>
  </si>
  <si>
    <t xml:space="preserve">10.1021/jp0357323 </t>
  </si>
  <si>
    <t xml:space="preserve">10.1016/0009-2614(89)85237-6 </t>
  </si>
  <si>
    <t xml:space="preserve">10.1103/PhysRevA.6.631 </t>
  </si>
  <si>
    <t xml:space="preserve">10.1063/1.448846 </t>
  </si>
  <si>
    <t>10.1080/00268978100103011</t>
  </si>
  <si>
    <t xml:space="preserve">10.1063/1.1829974 </t>
  </si>
  <si>
    <t>10.1063/1.434164</t>
  </si>
  <si>
    <t xml:space="preserve">10.1063/1.467745 </t>
  </si>
  <si>
    <t xml:space="preserve">10.1063/1.437842 </t>
  </si>
  <si>
    <t xml:space="preserve">10.1063/1.464913 </t>
  </si>
  <si>
    <t xml:space="preserve">10.1016/S0009-2614(98)00252-8 </t>
  </si>
  <si>
    <t xml:space="preserve">10.1016/0009-2614(85)80025-7 </t>
  </si>
  <si>
    <t xml:space="preserve">10.1063/1.467306 </t>
  </si>
  <si>
    <t xml:space="preserve">10.1063/1.470985 </t>
  </si>
  <si>
    <t xml:space="preserve">10.1063/1.477924 </t>
  </si>
  <si>
    <t xml:space="preserve">10.1002/qua.560140504 </t>
  </si>
  <si>
    <t xml:space="preserve">10.1063/1.3054300 </t>
  </si>
  <si>
    <t xml:space="preserve">10.1063/1.468266 </t>
  </si>
  <si>
    <t xml:space="preserve">10.1002/qua.560120820 </t>
  </si>
  <si>
    <t xml:space="preserve">10.1063/1.477267 </t>
  </si>
  <si>
    <t xml:space="preserve">10.1063/1.478522 </t>
  </si>
  <si>
    <t xml:space="preserve">10.1063/1.468022 </t>
  </si>
  <si>
    <t xml:space="preserve">10.1016/0009-2614(84)85513-X </t>
  </si>
  <si>
    <t xml:space="preserve">10.1063/1.2207620 </t>
  </si>
  <si>
    <t>10.1063/1.460205</t>
  </si>
  <si>
    <t>10.1016/0009-2614(88)87388-3</t>
  </si>
  <si>
    <t xml:space="preserve">10.1080/00268977800100581 </t>
  </si>
  <si>
    <t xml:space="preserve">10.1002/qua.560080106 </t>
  </si>
  <si>
    <t xml:space="preserve">10.1016/0009-2614(92)85354-D </t>
  </si>
  <si>
    <t xml:space="preserve">10.1063/1.453520 </t>
  </si>
  <si>
    <t xml:space="preserve">10.1063/1.479454 </t>
  </si>
  <si>
    <t xml:space="preserve">10.1016/S0009-2614(98)00866-5 </t>
  </si>
  <si>
    <t>10.1063/1.478747</t>
  </si>
  <si>
    <t>JSON</t>
  </si>
  <si>
    <t>{"references":[</t>
  </si>
  <si>
    <t xml:space="preserve">G. Hunter; Adiabatic dissociation energies for the ground states of the H2, HD, and D2 molecules, J. Chem. Phys. 45, 3022 (1966). </t>
  </si>
  <si>
    <t xml:space="preserve">P. Maksyutenko, T. R. Rizzo, and O. V. Boyarkin; A direct measurement of the dissociation energy of water. J. Chem. Phys. 125, 181101 (2006). </t>
  </si>
  <si>
    <t xml:space="preserve">E. Kraka, D. Cremer, J. Koller, and B. Plesnicar; Peculiar structure of the HOOO- anion.” J. Am. Chem. Soc. 124, 8462 (2002). </t>
  </si>
  <si>
    <t>M. E. Jacox; Vibrational and Electronic Energy Levels of Polyatomic Transient Molecules” in NIST Chemistry WebBook, NIST Standard Reference Database Number 69, Eds. P. J. Linstrom and W. G. Mallard, National Institute of Standards and Technology, Gaithersburg MD, 20899, http://webbook.nist.gov, (retrieved August 13, 2015). [Accessed August 13, 2015].</t>
  </si>
  <si>
    <t>W. L. Wiese, M. W. Smith, and B. M. Glennon; Atomic Transition Probabilities. Volume 1. Hydrogen through Neon.” NSRDS-NBS 4 (National Bureau of Standards, U. S. Government Printing Office, 1966).</t>
  </si>
  <si>
    <t>M. W. Chase Jr.; NIST-JANAF Thermochemical Tables, Fourth Edition;  J. Phys. Chem. Ref. Data, Monograph 9, 1-1951 (1998).</t>
  </si>
  <si>
    <t xml:space="preserve">P. J. Mohr, B. N. Taylor, and D. B. Newell; CODATA recommended values of the fundamental physical constants: 2010;  J. Phys. Chem. Ref. Data 41, 043109 (2012). </t>
  </si>
  <si>
    <t>B. Ruscic, R. E. Pinzon, M. L. Morton, G. von Laszevski, S. Bittner, S. G. Nijsure, K. A. Amin, M. Minkoff, and A. F. Wagner; Active Thermochemical Tables Software and Associated Data Libraries;  Argonne National Laboratory, Argonne, IL, 2002-2004.</t>
  </si>
  <si>
    <t xml:space="preserve">B. Ruscic, R. E. Pinzon, M. L. Morton, G. von Laszevski, S. J. Bittner, S. G. Nijsure, K. A. Amin, M. Minkoff, and A. F. Wagner; Introduction to active thermochemical tables: Several “key” enthalpies of formation revisited;  J. Phys. Chem. A 108, 9979 (2004). </t>
  </si>
  <si>
    <t xml:space="preserve">B. Ruscic, R. E. Pinzon, G. von Laszewski, D. Kodeboyina, A. Burcat, D. Leahy, D. Montoya, and A. F. Wagner; Active Thermochemical Tables: thermochemistry for the 21st century;  J. Phys. Conf. Ser. 16, 561 (2005). </t>
  </si>
  <si>
    <t xml:space="preserve">B. Ruscic, J. E. Boggs, A. Burcat, A. G. Csaszar, J. Demaison, R. Janoschek, J. M. L. Martin, M. L. Morton, M. J. Rossi, J. F. Stanton, P. G. Szalay, P. R. Westmoreland, F. Zabel, and T. Berces; IUPAC critical evaluation of thermochemical properties of selected radicals;  J. Phys. Chem. Ref. Data 34, 573 (2005). </t>
  </si>
  <si>
    <t>B. Ruscic, D. Feller, and K. A. Peterson; Active Thermochemical Tables: dissociation energies of several homonuclear first-row diatomics and related thermochemical values;  Theor. Chem. Acct. 133, 1415 (2014).</t>
  </si>
  <si>
    <t xml:space="preserve">B. Ruscic; Uncertainty quantification in thermochemistry, benchmarking electronic structure computations, and Active Thermochemical Tables;  Int. J. Quant. Chem. 114, 1097 (2014). </t>
  </si>
  <si>
    <t xml:space="preserve">D. Sprecher, C. Jungen, W. Ubachs, and F. Merkt; Towards measuring the ionisation and dissociation energies of molecular hydrogen with sub-MHz accuracy;  Faraday Discuss. 150, 51 (2011). </t>
  </si>
  <si>
    <t xml:space="preserve">B. P. Stoicheff; On the dissociation energy of molecular hydrogen;  Can. J. Phys. 79, 165 (2001). </t>
  </si>
  <si>
    <t xml:space="preserve">W. C. Stwalley; The dissociation energy of the hydrogen molecule using long-range forces;  Chem. Phys. Lett. 6, 241 (1970). </t>
  </si>
  <si>
    <t>B. deB. Darwent; Bond dissociation energies in simple molecules;  Nat. Stand. Ref. Data Ser., Nat. Bur. Stand. (U.S.) 31 (1970).</t>
  </si>
  <si>
    <t xml:space="preserve">B. Jeziorski and W. Kotos; On the ionization potential of H2;  Chem. Phys. Lett. 3, 677 (1969). </t>
  </si>
  <si>
    <t xml:space="preserve">J. J. Liu, E. J. Salumbides, U. Hollenstein, J. C. J. Koelemeij, K. S. E. Eikema, W. Ubachs, and F. Merkt; Determination of the ionization and dissociation energies of the hydrogen molecule;  J. Chem. Phys. 130, 174306 (2009). </t>
  </si>
  <si>
    <t xml:space="preserve">J. Liu, D. Sprecher, F. Merkt, E. J. Salumbides, and W. Ubachs; Determination of the ionization and dissociation energies of H2 and He2;  AIP. Conf. Proc. 1504 (2012). </t>
  </si>
  <si>
    <t xml:space="preserve">Y. P. Zhang, C. H. Cheng, J. T. Kim, J. Stanojevic, and E. E. Eyler; Dissociation energies of molecular hydrogen and the hydrogen molecular ion;  Phys. Rev. Lett. 92, 203003 (2004). </t>
  </si>
  <si>
    <t xml:space="preserve">A. Balakrishnan, V. Smith, and B. P. Stoicheff; Dissociation energies of the hydrogen and deuterium molecules;  Phys. Rev. A 49, 2460 (1994). </t>
  </si>
  <si>
    <t xml:space="preserve">E. E. Eyler and N. Melikechi; Near-threshold continuum structure and the dissociation-energies of H2, HD, and D2;  Phys. Rev. A 48, R18 (1993). </t>
  </si>
  <si>
    <t xml:space="preserve">A. Balakrishnan, V. Smith, and B. P. Stoicheff; Dissociation Energy of the hydrogen molecule;  Phys. Rev. Lett. 68, 2149 (1992). </t>
  </si>
  <si>
    <t xml:space="preserve">E. F. McCormack and E. E. Eyler; Perturbed structure of molecular hydrogen near the 2nd dissociation limit;  Phys. Rev. Lett. 66, 1042 (1991). </t>
  </si>
  <si>
    <t>G. Herzberg; Dissociation energy of hydrogen molecule;  J. Mol. Spectrosc. 33, 147 (1970).</t>
  </si>
  <si>
    <t xml:space="preserve">G. Herzberg and A. Monfils; The dssociation energies of the H2, HD, and D2 molecules;  J. Mol. Spectrosc. 5, 482 (1960). </t>
  </si>
  <si>
    <t xml:space="preserve">H. Beutler and H. O. Junger; The binding strength in the H2 molecule;  Z. Phys. 101, 304 (1936). </t>
  </si>
  <si>
    <t xml:space="preserve">O. W. Richardson and P. M. Davidson; The spectrum of H2 - The bands analogous to the parhelium line spectrum - Part II;  Proc. Roy. Soc. Lond. A 123, 466 (1929). </t>
  </si>
  <si>
    <t xml:space="preserve">G. H. Dieke and J. J. Hopfield; The structure of the ultra-violet spectrum of the hydrogen molecule;  Phys. Rev. 30, 400 (1927). </t>
  </si>
  <si>
    <t xml:space="preserve">I. Isanrdi; Concerning the thermal conduction in dissociated gas and concerning dissociation of water material in an atom;  Z. Elektrochem. 21, 405 (1915). </t>
  </si>
  <si>
    <t xml:space="preserve">K. Wohl; The dissociation of chlorine and hydrogen in the atom 2 Part - The dissociation of hydrogen;  Z. Elektrochem. 30, 49 (1924). </t>
  </si>
  <si>
    <t xml:space="preserve">I. Langmuir; The dissociation of hydrogen into atoms. Part II. Calculation of the degree of dissociation and the heat of formation;  J. Am. Chem. Soc. 37, 417 (1915). </t>
  </si>
  <si>
    <t>I. Langmuir; Flames of hydrogen;  General Electric Review 29, 153 (1926).</t>
  </si>
  <si>
    <t xml:space="preserve">K. Piszczatowski, G. Lach, M. Przybytek, J. Komasa, K. Pachucki, and B. Jeziorski; Theoretical determination of the dissociation energy of molecular hydrogen;  J. Chem. Theory Comput. 5, 3039 (2009). </t>
  </si>
  <si>
    <t xml:space="preserve">L. Wolniewicz; Nonadiabatic energies of the ground-state of the hydrogen molecule;  J. Chem. Phys. 103, 1792 (1995). </t>
  </si>
  <si>
    <t xml:space="preserve">W. Kolos and J. Rychlewski; Improved theoretical dissociation-energy and ionization-potential for the ground-state of the hydroge molecule;  J. Chem. Phys. 98, 3960 (1993). </t>
  </si>
  <si>
    <t xml:space="preserve">L. Wolniewicz; Relativistic energies of the ground-state of the hydrogen molecule;  J. Chem. Phys. 99, 1851 (1993). </t>
  </si>
  <si>
    <t xml:space="preserve">C. Schwartz and R. J. Leroy; Nonadiabatic eigenvalues and adiabatic matrix-elements for all isotopes of diatomic hydrogen;  J. Mol. Spectrosc. 121, 420 (1987). </t>
  </si>
  <si>
    <t xml:space="preserve">W. Kolos, K. Szalewicz, and H. J. Monkhorst; New Born-Oppenheimer potential-energy curve and vibrational energies for the electronic ground-state of the hydrogen molecule;  J. Chem. Phys. 84, 3278 (1986). </t>
  </si>
  <si>
    <t xml:space="preserve">L. Wolniewicz; The X1?g+ state vibration-rotational energies of the H2, HD, and D2 molecules;  J. Chem. Phys. 78, 6173 (1983). </t>
  </si>
  <si>
    <t xml:space="preserve">D. M. Bishop and L. M. Cheung; Rigorous theoretical investigation of ground-state of H2;  Phys. Rev. A 18, 1846 (1978). </t>
  </si>
  <si>
    <t xml:space="preserve">W. Kolos and L. Wolniewicz; Improved potential-energy curve and vibrational energies for electronic ground-state of hydrogen molecule;  J. Mol. Spectrosc. 54, 303 (1975). </t>
  </si>
  <si>
    <t xml:space="preserve">P. R. Bunker; Breakdown of Born-Oppenheimer approximation for a diatomic molecule;  J. Mol. Spectrosc. 42, 478 (1972). </t>
  </si>
  <si>
    <t xml:space="preserve">W. Kolos and L. Wolniewicz; Improved theoretical ground-state enegy of hydrogen molecule;  J. Chem. Phys. 49, 404 (1968). </t>
  </si>
  <si>
    <t xml:space="preserve">W. Kolos and L. Wolniewicz; Accurate computation of vibronic energies and of some expectation values for H2, D2, and T2;  J. Chem. Phys. 41, 3674 (1964). </t>
  </si>
  <si>
    <t xml:space="preserve">W. Kolos and C. C. J. Roothaan; Accurate electronic wave functions for the H2 molecule;  Rev. Mod. Phys. 32, 219 (1960). </t>
  </si>
  <si>
    <t xml:space="preserve">H. M. James and A. S. Coolidge; The ground state of the hydrogen molecule;  J. Chem. Phys. 1, 825 (1933). </t>
  </si>
  <si>
    <t xml:space="preserve">P. C. Cosby and D. L. Huestis; On the dissociation-energy of O2 and the energy of the O2(+)B4?g State;  J. Chem. Phys. 97, 6108 (1992). </t>
  </si>
  <si>
    <t xml:space="preserve">J. D. D. Martin and J. W. Hepburn; Electric field induced dissociation of molecules in Rydberg-like highly vibrationally excited ion-pair states;  Phys. Rev. Lett. 79, 3154 (1997). </t>
  </si>
  <si>
    <t xml:space="preserve">S. T. Gibson, B. R. Lewis, K. G. H. Baldwin, and J. H. Carver; Rotational features in the fluorescence excitation spectrum of O(1D2) from vacuum ultraviolet-laser photodissociation of O2;  J. Chem. Phys. 94, 1060 (1991). </t>
  </si>
  <si>
    <t xml:space="preserve">B. R. Lewis, L. Berzins, J. H. Carver, and S. T. Gibson; Decomposition of the photoabsorption continuum underlying the Schumann-Runge bands of 16O2 .1. Role of the B3??- state - a new dissociation limit;  J. Quant. Spectrosc. Radiative Transfer 33, 627 (1985). </t>
  </si>
  <si>
    <t xml:space="preserve">R. G. C. Blyth, I. Powis, and C. J. Danby; Competing pre-dissociations of O2+;  Chem. Phys. Lett. 84, 272 (1981). </t>
  </si>
  <si>
    <t xml:space="preserve">C. Pernot, J. Durup, J. B. Ozenne, J. A. Beswick, P. C. Cosby, and J. T. Moseley; Angular-distributions and separation energies of predissociation photofragments of O2+;  J. Chem. Phys. 71, 2387 (1979). </t>
  </si>
  <si>
    <t xml:space="preserve">D. L. Albritton, J. T. Moseley, P. C. Cosby, and M. Tadjeddine; Dissociation-energy of O2;  J. Mol. Spectrosc. 70, 326 (1978). </t>
  </si>
  <si>
    <t xml:space="preserve">P. M. Dehmer and W. A. Chupka; High resolution study of photoionization processes in O2;  J. Chem. Phys. 62, 4525 (1975). </t>
  </si>
  <si>
    <t xml:space="preserve">C. J. Danby and J. H. D. Eland; Photoelectron-photoion coincidence spectroscopy: II. Design and performance of a practical instrument;  Int. J. Mass Spectrom. Ion Phys. 8, 153 (1972). </t>
  </si>
  <si>
    <t xml:space="preserve">P. Brix and G. Herzberg; Fine structure of the Schumann-Runge bands near the convergence limit and the dissociation energy of the oxygen molecule;  Can. J. Phys. 32, 110 (1954). </t>
  </si>
  <si>
    <t xml:space="preserve">D. Feller, K. A. Peterson, and B. Ruscic; Improved accuracy benchmarks of small molecules using correlation consistent basis sets;  Theor. Chem. Acc. 133, 1407 (2014). </t>
  </si>
  <si>
    <t xml:space="preserve">H. Liu, D. H. Shi, J. F. Sun, Z. L. Zhu, and Z. Shulin; Accurate calculations on the 22 electronic states and 54 spin-orbit states of the O2 molecule: Potential energy curves, spectroscopic parameters and spin-orbit coupling;  Spectrochim Acta A 124, 216 (2014). </t>
  </si>
  <si>
    <t xml:space="preserve">L. Bytautas, N. Matsunaga, and K. Ruedenberg; Accurate ab initio potential energy curve of O2. II. Core-valence correlations, relativistic contributions, and vibration-rotation spectrum;  J. Chem. Phys. 132, 074307 (2010). </t>
  </si>
  <si>
    <t xml:space="preserve">A. J. C. Varandas; Accurate global ab initio potentials at low-cost by correlation scaling and extrapolation to the one-electron basis set limit;  Chem. Phys. Lett. 443, 398 (2007). </t>
  </si>
  <si>
    <t xml:space="preserve">L. Bytautas and K. Ruedenberg; Correlation energy extrapolation by intrinsic scaling. IV. Accurate binding energies of the homonuclear diatomic molecules carbon, nitrogen, oxygen and fluorine;  J. Chem. Phys. 122, 154110 (2005). </t>
  </si>
  <si>
    <t xml:space="preserve">K. A. Peterson, A. K. Wilson, D. E. Woon, and T. H Dunning Jr.; Benchmark calculations with correlated molecular wave functions XII. Core correlation effects on the homonuclear diatomic molecules B2-F2;  Theor. Chem. Acc. 97, 251 (1997). </t>
  </si>
  <si>
    <t xml:space="preserve">A. G. Csaszar and W. D. Allen; The effect of 1s correlation on De, re, and ?e of first-row diatomics;  J. Chem. Phys. 104, 2746 (1996). </t>
  </si>
  <si>
    <t xml:space="preserve">S. J. Cole, M. Hasan, and B. Kirtman;  Single-Reference Coupled-Cluster Calculations of the Triplet Ground-State O2 Dissociation Potential;  Isr. J. Chem. 31, 303 (1991). </t>
  </si>
  <si>
    <t xml:space="preserve">S. L. Guberman; Accurate ab initio potential curve for ground state O2;  J. Chem. Phys. 67, 1125 (1977). </t>
  </si>
  <si>
    <t xml:space="preserve">A. Ganyecz, J. Csontos, B. Nagy, and M. Kallay; Theoretical and thermochemical network approaches to determine the heats of formation for HO2 and its ionic counterparts;  J. Phys. Chem. A 119, 1164 (2015). </t>
  </si>
  <si>
    <t xml:space="preserve">B. Ruscic, R. E. Pinzon, M. L. Morton, N. K. Srinivasan, M. C. Su, J. W. Sutherland, and J. V. Michael; Active thermochemical tables: Accurate enthalpy of formation of hydroperoxyl radical, HO2;  J. Phys. Chem. A 110, 6592 (2006). </t>
  </si>
  <si>
    <t xml:space="preserve">B. Ruscic, A. F. Wagner, L. B. Harding, R. L. Asher, D. Feller, D. A. Dixon, K. A. Peterson, Y. Song, X. M. Qian, C. Y. Ng, J. B. Liu, W. W. Chen, and D. W. Schwenke; On the enthalpy of formation of hydroxyl radical and gas-phase bond dissociation energies of water and hydroxyl;  J. Phys. Chem. A. 106, 2727 (2002). </t>
  </si>
  <si>
    <t xml:space="preserve">J. A. Joens; The dissociation energy of OH and the enthalpy of formation of OH, ClOH, and BrOH from thermochemical cycles;  J. Phys. Chem. A 105, 11041(2001). </t>
  </si>
  <si>
    <t xml:space="preserve">O. V. Boyarkin, M. A. Koshelev, O. Aseev, P. Maksyutenko, T. R. Rizzo, N. F. Zobov, L. Lodi, J. Tennyson, and O. L. Polyansky; Accurate bond dissociation energy of water determined by triple-resonance vibrational spectroscopy and ab initio calculations;  Chem. Phys. Lett. 568, 14 (2013). </t>
  </si>
  <si>
    <t xml:space="preserve">J. T. Herbon, R. K. Hanson, D. M. Golden, and C. T. Bowman; A shock tube study of the enthalpy of formation of OH;  Proc. Combust. Inst. 29, 1201 (2002). </t>
  </si>
  <si>
    <t xml:space="preserve">B. Ruscic, D. Feller, D. A. Dixon, K. A. Peterson, L. B. Harding, R. L. Asher, and A. F. Wagner; Evidence for a lower enthalpy of formation of hydroxyl radical and a lower gas-phase bond dissociation energy of water;  J. Phys. Chem. A 105, 1 (2001). </t>
  </si>
  <si>
    <t xml:space="preserve">S. A. Harich, D. W. H. Hwang, X. Yang, J. J. Lin, X. Yang, and R. N. Dixon; Photodissociation of H2O at 121.6 nm: A state-to-state dynamical picture;  J. Chem. Phys. 113, 10073 (2000). </t>
  </si>
  <si>
    <t xml:space="preserve">R. T. Wiedmann, R. G. Tonkyn, M. G. White, K. H. Wang, and V. McKoy; Rotationally resolved threshold photoelectron spectra of OH and OD;  J. Chem. Phys. 97, 768 (1992). </t>
  </si>
  <si>
    <t xml:space="preserve">K. E. McCulloh; Energetics and mechanisms of fragment ion formation in the photoionization of normal and deuterated water and ammonia;  Int. J. Mass Spectrom. Ion Phys. 21, 333 (1976). </t>
  </si>
  <si>
    <t xml:space="preserve">C. Carlone and F. W. Dalby; Spectrum of hydroxyl radical;  Can. J. Phys. 47, 1945 (1969). </t>
  </si>
  <si>
    <t>R. F. Barrow; The B2?+–A2?+ band systems of OH and OD;  Ark. Fys. 11, 281 (1956).</t>
  </si>
  <si>
    <t xml:space="preserve">R. J. Dwyer and O. Oldenberg; The dissociation of H2O into H + OH;  J. Chem. Phys. 12, 351 (1944). </t>
  </si>
  <si>
    <t xml:space="preserve">O. Riechemeier, H. Senftleben, and H. Pastorff; Über die Energieverhältnisse bei der Dissoziation des Wasserdampfmoleküls in seine Atome;  Ann. d. Phys. 411, 202 (1934). </t>
  </si>
  <si>
    <t xml:space="preserve">A. G. Csaszar and T. Furtenbacher; From a Network of Computed Reaction Enthalpies to Atom-Based Thermochemistry (NEAT);  Chem. Eur. J. 16, 4826 (2010). </t>
  </si>
  <si>
    <t xml:space="preserve">A. G. Csaszar, E. Matyus, T. Szidarovszky, L. Lodi, N. F. Zobov, S. V. Shirin, O. L. Polyansky, and J. Tennyson; First-principles prediction and partial characterization of the vibrational states of water up to dissociation;  J. Quant. Spect. Radiat. Transfer 111, 1043 (2010). </t>
  </si>
  <si>
    <t xml:space="preserve">D. J. Grant, D. A. Dixon, J. S. Francisco, D. Feller and K. A. Peterson; Heats of formation of the H1,2OmSn (m, n=0-3) molecules from electronic structure calculations;  J. Phys. Chem. A 113, 11343 (2009). </t>
  </si>
  <si>
    <t xml:space="preserve">M. Grechko, O. V. Boyarkin, T. R. Rizzo, P. Maksyutenko, N. F. Zobov, S. V. Shirin, L Lodi, J. Tennyson, A. G. Csaszar, and O. L. Polyansky; State-selective spectroscopy of water up to its first dissociation limit;  J. Chem. Phys. 131, 221105 (2009). </t>
  </si>
  <si>
    <t xml:space="preserve">M. E. Harding, J. Vazquez, B. Ruscic, A. K. Wilson, J. Gauss, and J. F. Stanton; High-accuracy extrapolated ab initio thermochemistry. III. Additional improvements and overview;  J. Chem. Phys. 128, 114111 (2008). </t>
  </si>
  <si>
    <t xml:space="preserve">D. Feller, K. A. Peterson, and D. A. Dixon; A survey of factors contributing to accurate theoretical predictions of atomization energies and molecular structures;  J. Chem. Phys. 129, 204105 (2008). </t>
  </si>
  <si>
    <t>H. T. Ma, W. S. Bian, S. J. Zheng, and L. P. Meng; Highly accurate quantum chemical study of the OH radical;  Acta Chim. Sin. 63, 263 (2005).</t>
  </si>
  <si>
    <t xml:space="preserve">L. R. Peebles and P. Marshall; High-accuracy coupled-cluster computations of bond dissociation energies in SH, H2S, and H2O;  J. Chem. Phys. 117, 3132 (2002). </t>
  </si>
  <si>
    <t xml:space="preserve">R. Janoschek and M. J. Rossi; Thermochemical properties of free radicals from G3MP2B3 calculations;  Int. J. Chem. Kinet. 34, 550 (2002). </t>
  </si>
  <si>
    <t>J. M. L. Martin; A fully ab initio potential curve of near-spectroscopic quality for OH- ion: importance of connected quadruple excitations and scalar relativistic effects;  Spectrochim. Acta A 57, 875 (2001).</t>
  </si>
  <si>
    <t xml:space="preserve">L. A. Curtiss, K. Raghavachari, P. C. Redfern, and B. B. Stefanov; Assessment of complete basis set methods for calculation of enthalpies of formation;  J. Chem. Phys. 108, 692 (1998). </t>
  </si>
  <si>
    <t xml:space="preserve">L. A. Curtiss, K. Raghavachari, P. C. Redfern, V. Rassolov, and J. A. Pople; Gaussian-3 (G3) theory for molecules containing first and second-row atoms;  J. Chem. Phys. 109, 7764 (1998). </t>
  </si>
  <si>
    <t xml:space="preserve">D. J. Mckay and J. S. Wright; How long can you make an oxygen chain?;  J. Am. Chem. Soc. 120, 1003 (1998). </t>
  </si>
  <si>
    <t xml:space="preserve">B. Ruscic; Active Thermochemical Tables: water and water dimer;  J. Phys. Chem. A 117, 11940 (2013). </t>
  </si>
  <si>
    <t xml:space="preserve">R. C. King and G. T. Armstrong; Constant pressure flame calorimetry with fluorine. 2. Heat of formation of oxygen difluoride;  J. Res. Nat. Bur. Stand. Sect. A 72, 113 (1968). </t>
  </si>
  <si>
    <t xml:space="preserve">F. D. Rossini; Heat and free energy of formation of water and of carbon monoxide;  J. Res. Nat. Bur. Stand. 22, 407 (1939). </t>
  </si>
  <si>
    <t xml:space="preserve">F. D. Rossini; The heat of formation of water;  J. Res. Nat. Bur. Stand. 6, 1 (1931). </t>
  </si>
  <si>
    <t xml:space="preserve">F. D. Rossini; The heat of formation of water and the heats of combustion of methane and carbon monoxide. A correction;  J. Res. Nat. Bur. Stand. 7, 329 (1931). </t>
  </si>
  <si>
    <t xml:space="preserve">C. X. Almora-Diaz; Highly correlated configuration interaction calculations on water with large orbital bases;  J. Chem. Phys. 140, 184302 (2014). </t>
  </si>
  <si>
    <t xml:space="preserve">D. Feller and K. A. Peterson; High level coupled cluster determination of the structure, frequencies, and heat of formation of water;  J. Chem. Phys. 131, 154306 (2009). </t>
  </si>
  <si>
    <t xml:space="preserve">L. Bytautas and K. Ruedenberg; Correlation energy extrapolation by intrinsic scaling. V. Electronic energy, atomization energy, and enthalpy of formation of water;  J. Chem. Phys. 124, 174304 (2006). </t>
  </si>
  <si>
    <t xml:space="preserve">T. Helgaker, W. Klopper, H. Koch, and J. Noga; Basis set convergence of the molecular electric dipole moment;  J. Chem. Phys. 106, 9639 (1997). </t>
  </si>
  <si>
    <t xml:space="preserve">L. G. S. Shum and S. W. Benson; Review of the heat of formation of the hydroperoxyl radical;  J. Phys. Chem. 87, 3479 (1983). </t>
  </si>
  <si>
    <t xml:space="preserve">T. M. Ramond, S. J. Blanksby, S. Kato, V. M. Bierbaum, G. E. Davico, R. L. Schwartz, W. C. Lineberger, and G. B. Ellison; Heat of formation of the hydroperoxyl radical via negative ion studies;  J. Phys. Chem. A 106, 9641 (2002). </t>
  </si>
  <si>
    <t xml:space="preserve">E. P. Clifford, P. G. Wenthold, R. Gareyev, W. C. Lineberger, C. H. DePuy, V. M. Bierbaum, and G. B. Ellison; Photoelectron spectroscopy, gas phase acidity, and thermochemistry of tert-butyl hydroperoxide: Mechanisms for the rearrangement of peroxyl radicals;  J. Chem. Phys. 109, 10293 (1998). </t>
  </si>
  <si>
    <t xml:space="preserve">M. Litorja and B. Ruscic; A photoionization study of the hydroperoxyl radical, HO2, and hydrogen peroxide;  H2O2. J. Electr. Spectr. Rel. Phenom. 97, 131 (1998). </t>
  </si>
  <si>
    <t xml:space="preserve">E. R. Fisher and P. B. Armentrout; Heat of formation of the hydroperoxyl radical HO2. A direct determination from guided ion beam studies of oxygen-methane [O2+ + CH4] reaction;  J. Phys. Chem. 94, 4396 (1990). </t>
  </si>
  <si>
    <t xml:space="preserve">J. M. Oakes, L. B. Harding, and G. B. Ellison; The photoelectron spectroscopy of HO2;  J. Chem. Phys. 83, 5400 (1985). </t>
  </si>
  <si>
    <t xml:space="preserve">A. J. Hills and C. J. Howard; Rate coefficient temperature dependence and branching ratio for the OH+ClO reaction;  J. Chem. Phys. 81, 4458 (1984). </t>
  </si>
  <si>
    <t xml:space="preserve">L. G. S. Shum and S. W. Benson; Mechanism and thermochemistry of oxidation of HCl and HBr at high temperatures. The heat of formation of HO2;  Int. J. Chem. Kinet. 15, 341 (1983). </t>
  </si>
  <si>
    <t xml:space="preserve">Y. P. Lee and C. J. Howard; Temperature dependence of the rate constant and the branching ratio for the reaction Cl + HO2;  J. Chem. Phys. 77, 756 (1982). </t>
  </si>
  <si>
    <t xml:space="preserve">L. A. Khachatryan, O. M. Niazyan, A. A. Mantashyan, V. I. Vedeneev, and M. A. Teitel’Boim; Experimental determination of the equilibrium constant of the reaction CH3 + O2 = CH3O2 during the gas-phase oxidation of methane;  Int. J. Chem. Kinet. 14, 1231 (1982). </t>
  </si>
  <si>
    <t xml:space="preserve">C. J. Howard; Kinetic study of the equilibrium HO2 + NO = OH + NO2 and the thermochemistry of HO2;  J. Am. Chem. Soc. 102, 6937 (1980). </t>
  </si>
  <si>
    <t xml:space="preserve">K. Glanzer and J. Troe; HO2 formation in shock heated HNO3-NO2 mixtures;  Ber. Bunsenges, Phys. Chem. 79, 465 (1975). </t>
  </si>
  <si>
    <t>V. F. Kochubei and J. B. Moin; Determination of HO2 radical formation heat by kinetic method;  Dokl. Akad. Nauk SSRR 219, 141 (1974).</t>
  </si>
  <si>
    <t xml:space="preserve">S. N. Foner and R. L. Hudson; Mass spectrometry of HO2 free radical;  J. Chem. Phys. 36, 2681 (1962). </t>
  </si>
  <si>
    <t xml:space="preserve">W. A. Rosser Jr. and H. Wise; The kinetics of oxidation of HBr;  J. Phys. Chem. 63, 1753 (1959). </t>
  </si>
  <si>
    <t xml:space="preserve">S. N. Foner and R. L. Hudson; Ionization potential of the free HO2 radical and the H–O2 bond dissociation energy;  J. Chem. Phys. 23, 1364 (1955). </t>
  </si>
  <si>
    <t xml:space="preserve">M. K. Sprague and K. K. Irikura; Quantitative estimation of uncertainties from wavefunction diagnostics;  Theor. Chem. Acc. 133, 1544 (2014). </t>
  </si>
  <si>
    <t xml:space="preserve">A. Karton, S. Parthiban, and J. M. Martin; Post-CCSD(T) ab Initio thermochemistry of halogen oxides and related hydrides XOX, XOOX, HOX, XOn, and HXOn, (X = F, Cl), and evaluation of DFT methods for these systems;  J. Phys. Chem. A 113, 4802 (2009). </t>
  </si>
  <si>
    <t xml:space="preserve">Y. J. Bomble, J. Vazquez, M. Kallay, C. MIchauk, P. G.Szalay, A. G. Csaszar, J. Gauss, and J. F. Stanton; High-accuracy extrapolated ab initio thermochemistry. II. Minor improvements to the protocol and a vital simplification;  J. Chem. Phys. 125, 064108 (2006), </t>
  </si>
  <si>
    <t xml:space="preserve">B. A. Flowers, P. G. Szalay, J. F. Stanton, M. Kallay, J. Gauss, and A. G. Csaszar; Benchmark thermochemistry of the hydroperoxyl radical;  J. Phys. Chem. A 108, 3195 (2004). </t>
  </si>
  <si>
    <t xml:space="preserve">A. Tajti, P. G. Szalay, A. G. Csaszar, M. Kallay, J. Gauss, E. F. Valeev, B. A. Flowers, J. Vazquez, and J. F. Stanton; HEAT: High accuracy extrapolated ab initio thermochemistry;  J. Chem. Phys. 121, 11599 (2004). </t>
  </si>
  <si>
    <t xml:space="preserve">D. A. Dixon, D. Feller, C. G. Zhan, and J. S. Francisco; Decomposition pathways of peroxynitrous acid: gas-phase and solution energetics;  J. Phys. Chem. A 106, 3191 (2002). </t>
  </si>
  <si>
    <t xml:space="preserve">S. P. Karkach and V. I. Osherov; Ab initio analysis of the transition states on the lowest triplet H2O2 potential surface;  J. Chem. Phys. 110, 11918 (1999). </t>
  </si>
  <si>
    <t xml:space="preserve">T. P. W. Jungkamp and J. H. Seinfeld; The enthalpy of formation of trioxy radicals ROOO (R=H, CH3, C2H5). An ab initio study;  Chem. Phys. Lett. 257, 15 (1996). </t>
  </si>
  <si>
    <t xml:space="preserve">C. W. Bauschlicher Jr. and H. Partridge; An accurate determination of the HO2 heat of formation;  Chem. Phys. Lett. 208, 241 (1993). </t>
  </si>
  <si>
    <t>B. Ruscic; Active Thermochemical Tables (ATcT). ATcT D - version 1.110 Core ARGONNE 30.12.2013;  http://atct.anl.gov [Accessed August 12, 2015].</t>
  </si>
  <si>
    <t xml:space="preserve">O. V. Dorofeeva, V. S. Iorish, V. P. Novikov, and D. B. Neumann; NIST-JANAF thermochemical tables. II. Three molecules related to atmospheric chemistry. HNO3, H2SO4, and H2O2;  J. Phys. Chem. Ref. Data 323, 879 (2003). </t>
  </si>
  <si>
    <t xml:space="preserve">P. A. Giguere and I. D. Liu, ”Recommended values for the thermodynamic properties of hydrogen and deuterium peroxides;  J. Am. Chem. Soc. 77, 6477 (1955). </t>
  </si>
  <si>
    <t xml:space="preserve">X. Luo, P. R. Fleming, and T. R. Rizzo; Vibrational overtone spectroscopy of the 4?OH + ?OH’ combination level of HOOH via sequential local mode–local mode excitation;  J. Chem. Phys. 96, 5659 (1992). </t>
  </si>
  <si>
    <t>W. Forst; Second-order unimolecular kinetics in the thermal decomposition of hydrogen peroxide vapor;  Can. J. Chem. 36, 1308 (1958).</t>
  </si>
  <si>
    <t xml:space="preserve">P. A. Giguere, B. G. Morissette, A. W. Olmos, and O. Knop; Hydrogen peroxide and its analogues. 7. Calorimetric properties of the systems H2O-H2O2 and D2O-D2O2;  Can. J. Chem. 33, 804 (1955). </t>
  </si>
  <si>
    <t xml:space="preserve">O. Maass and W. H. Hatcher; The properties of pure hydrogen peroxide. I;  J. Am. Chem. Soc. 42, 2548 (1920). </t>
  </si>
  <si>
    <t xml:space="preserve">G. L. Matheson and O. Maass; The properties of pure hydrogen peroxide. VI;  J. Am. Chem. Soc. 51, 674 (1929). </t>
  </si>
  <si>
    <t xml:space="preserve">P. A. Denis and F. R. Ornellas; Theoretical characterization of hydrogen polyoxides: HOOH, HOOOH, HOOOOH, and HOOO;  J. Phys. Chem. A 113, 499 (2009). </t>
  </si>
  <si>
    <t xml:space="preserve">S. R. Sellevag, Y. Georgievskii, and J. A. Miller; Kinetics of the gas-phase recombination reaction of hydroxyl radicals to form hydrogen peroxide;  J. Phys. Chem. A 113, 4457 (2009). </t>
  </si>
  <si>
    <t xml:space="preserve">S. Parthiban and J. M. L. Martin; Assessment of W1 and W2 theories for the computation of electron affinities, ionization potentials, heats of formation, and proton affinities;  J. Chem. Phys. 114, 6014 (2001). </t>
  </si>
  <si>
    <t xml:space="preserve">S. J. Blanksby, T. M. Ramond, G. E. Davico, M. R. Nimlos, S. Kato, V. M. Bierbaum, W. C. Lineberger, G. B. Ellison, and M. Okumura; Negative-ion photoelectron spectroscopy, gas-phase acidity, and thermochemistry of the peroxyl radicals CH3OO and CH3CH2OO;  J. Am. Chem. Soc. 123, 9585 (2001). </t>
  </si>
  <si>
    <t xml:space="preserve">B. Kuhn, T. R. Rizzo, D. Luckhaus, M. Quack, and M. A. Suhm; A new six-dimensional analytical potential up to chemically significant energies for the electronic ground state of hydrogen peroxide;  J. Chem. Phys. 111, 2565 (1999). </t>
  </si>
  <si>
    <t xml:space="preserve">N. Taniguchi, K. Takahashi, Y. Matsumi, S. M. Dylewski, J. D. Geiser, and P. L. Houston; Determination of the heat of formation of O3 using vacuum ultraviolet laser-induced fluorescence spectroscopy and two-dimensional product imaging techniques;  J. Chem. Phys. 111, 6350 (1999). </t>
  </si>
  <si>
    <t xml:space="preserve">K. Takahashi, M. Kishigami, N. Taniguchi, Y. Matsumi, and M. Kawasaki; Photofragment excitation spectrum for O(D1) from the photodissociation of jet-cooled ozone in the wavelength range 305-329 nm;  J. Chem. Phys. 106, 6390 (1997). </t>
  </si>
  <si>
    <t xml:space="preserve">M. A. A. Clyne, D. J. McKenney, and B. A. Thrush; Rate of Combination of Oxygen Atoms with Oxygen Molecules;  Trans Faraday Soc 61, 2701 (1965). </t>
  </si>
  <si>
    <t>P. Gunther, E. Wassmuth, and L. A. Schryver; The formation warmth of ozones;  Z. Phys. Chem. A 158, 297 (1932).</t>
  </si>
  <si>
    <t xml:space="preserve">A. Kailan and S. Jahn; Articles on the knowledge of the ozone V. The heat hues of the decomposition;  Z. Anorg. Chem. 68, 243 (1910). </t>
  </si>
  <si>
    <t xml:space="preserve">F. Holka, P. G. Szalay, T. Muller, and V. G. Tyuterev; Toward an improved ground state potential energy surface of ozone;  J. Phys. Chem. A 114, 9927 (2010). </t>
  </si>
  <si>
    <t xml:space="preserve">P. Fleurat-Lessard, S. Y. Grebenshchikov, R. Siebert, and R. Schinke; Theoretical investigation of the temperature dependence of the O + O2 exchange reaction;  J. Chem. Phys. 118, 610 (2003). </t>
  </si>
  <si>
    <t xml:space="preserve">I. W. M. Smith, S. D. Le Picard, M. Tizniti, A. Canosa, and I. R. Sims; The Quest for the Hydroxyl-Peroxy Radical;  Z. Phys. Chem. 224, 949 (2010). </t>
  </si>
  <si>
    <t xml:space="preserve">J. M. Beames, M. I. Lester, C. Murray, M. E. Varner, and J. F. Stanton; Analysis of the HOOO torsional potential;  J. Chem. Phys. 134, 044304 (2011). </t>
  </si>
  <si>
    <t xml:space="preserve">S. D. Le Picard, M. Tizniti, A. Canosa, I. R. Rims, and I. W. M. Smith; The thermodynamics of the elusive HO3 radical;  Science 328, 1258 (2010). </t>
  </si>
  <si>
    <t xml:space="preserve">C. Murray, E. L. Derro, T. D. Sechler, and M. I. Lester; Weakly bound molecules in the atmosphere: a case study of HOOO;  Acct. Chem. Res. 42, 419 (2009). </t>
  </si>
  <si>
    <t xml:space="preserve">E. Derro, T. D. Sechler, C. Murray, and M. I. Lester; Infrared action spectroscopy of the OD stretch fundamental and overtone transitions of the DOOO radical;  J. Phys. Chem. A 112, 9269 (2008). </t>
  </si>
  <si>
    <t xml:space="preserve">C. Murray, E. L. Derro, T. D. Sechler, and M. I. Lester; Stability of the hydrogen trioxy radical via infrared action spectroscopy;  J. Phys. Chem. A 111, 4727 (2007). </t>
  </si>
  <si>
    <t xml:space="preserve">E. L. Derro, C. Murray, T. D. Sechler, and M. I. Lester; Infrared action Spectroscopy and dissociation dynamics of the HOOO radical;  J. Phys. Chem. A 111, 11592 (2007). </t>
  </si>
  <si>
    <t xml:space="preserve">M. Speranza; Structure, stability, and reactivity of cationic hydrogen trioxides and thermochemistry of their neutral analogs. A fourier-transform ion cyclotron resonance study;  Inorg. Chem. 35, 6140 (1996). </t>
  </si>
  <si>
    <t xml:space="preserve">Y. Zhou, H. Hu, L. Li, H. Hou, and B. Wang; Ab initio study of the elusive HO3 radical and the HO + O2 = HO3 reaction;  Comput. Theor. Chem. 1026, 24 (2013). </t>
  </si>
  <si>
    <t xml:space="preserve">A. J. C. Varandas; Ab initio treatment of bond-breaking reactions: accurate course of HO3 dissociation and revisit to isomerization;  J. Chem. Theory Comput. 8, 428 (2012). </t>
  </si>
  <si>
    <t xml:space="preserve">A. J. C. Varandas; On the stability of the elusive HO3 radical;  Phys. Chem. Chem. Phys. 13, 15619 (2011). </t>
  </si>
  <si>
    <t xml:space="preserve">J. M. Anglada, S. Olivella, and A. Sole; On the Dissociation of Ground State trans-HOOO Radical: A Theoretical Study;  J. Chem. Theory Comput. 6, 2743 (2010). </t>
  </si>
  <si>
    <t xml:space="preserve">M. E. Varner, M. E. Harding, J. Vazquez, J. Gauss, and J. F. Stanton; Dissociation Energy of the HOOO Radical;  J. Phys. Chem. A 113, 11238 (2009). </t>
  </si>
  <si>
    <t xml:space="preserve">B. J. Braams and H. G. Yu; Potential energy surface and quantum dynamics study of rovibrational states for HO3;  Phys. Chem. Chem. Phys. 10, 3150 (2008). </t>
  </si>
  <si>
    <t xml:space="preserve">D. G. Semes'ko and S. L. Khursan; Quantum-chemical calculations of the structure of trioxyl radicals;  Russ. J. Phys. Chem. A 82, 1277 (2008). </t>
  </si>
  <si>
    <t xml:space="preserve">P. A. Denis and F. R. Ornellas; Spin contamination in XOO radicals X=F,Cl,Br,HO: how is the investigation of the HOOO radical affected;  Chem. Phys. Lett. 464, 150 (2008). </t>
  </si>
  <si>
    <t xml:space="preserve">A. Mansergas, J. M. Anglada, S. Olivella, M. F. Ruiz-Lopez, and M. Martins-Costa; On the nature of the unusually long OO bond in HO3 and HO4 radicals;  Phys. Chem. Chem. Phys. 9, 5865 (2007). </t>
  </si>
  <si>
    <t xml:space="preserve">R. Janoschek and W. M. F. Fabian; Enthalpies of formation of small free radicals and stable intermediates: Interplay of experimental and theoretical values;  J. Mol. Struct. 780-81, 80 (2006). </t>
  </si>
  <si>
    <t xml:space="preserve">K. Suma, Y. Sumiyoshi, and Y. Endo; The rotational spectrum and structure of the HOOO radical;  Science 308, 1885 (2005). </t>
  </si>
  <si>
    <t xml:space="preserve">W. M. F. Fabian, J. Kalcher, and R. Janoschek; Stationary points on the energy hypersurface of the reaction O3+H=O3H = O2+OH and thermodynamic functions of O3H at G3MP2B3, CCSD(T)-CBS(W1U) and MR-ACPF-CBS levels of theory;  Theor. Chem. Acct. 114, 182 (2005). </t>
  </si>
  <si>
    <t>P. A. Denis, M. Kieninger, O. N. Ventura, R. E. Cachau, and G. H. F. Diercksen; Erratum to: ‘Complete basis set and density functional determination of the enthalpy of formation of the controversial HO3 radical. A discrepancy between theory and experiment’ [Chem. Phys. Lett. 365 (2002) 440–449];  Chem. Phys. Lett. 377, 483 (2003).</t>
  </si>
  <si>
    <t xml:space="preserve">P. A. Denis, M. Kieninger, O. N. Ventura, R. E. Cachau, and G. H. F. Diercksen; Complete basis set and density functional determination of the enthalpy of formation of the controversial HO3 radical: a discrepancy between theory and experiment;  Chem. Phys. Lett. 365, 440 (2002). </t>
  </si>
  <si>
    <t xml:space="preserve">X. Xu and W. A. Goddard; Peroxone chemistry: Formation of H2O3 and ring-(HO2)(HO3) from O-3/H2O2;  Proc. Natl. Acad. Sci. U.S.A. 99, 15308 (2002). </t>
  </si>
  <si>
    <t xml:space="preserve">O. Setokuchi, M. Sato, and S. Matuzawa; A theoretical study of the potential energy surface and rate constant for an O(3P) + HO2 reaction;  J. Phys. Chem. A 104, 3204 (2000). </t>
  </si>
  <si>
    <t xml:space="preserve">P. S. Nangia, P.S, and S. W. Benson; Thermochemistry of organic polyoxides and their free radicals;  J. Phys. Chem. 83, 1138 (1979). </t>
  </si>
  <si>
    <t xml:space="preserve">M. Martins-Costa, J. M. Anglada, and M. F. Ruiz-López; Structure, stability, and dynamics of hydrogen polyoxides;  Int. J. Quant. Chem. 111, 1543 (2011). </t>
  </si>
  <si>
    <t xml:space="preserve">T. H. Lay and J. W. Bozzelli; Enthalpies of formation and group Additivity of alkyl peroxides and trioxides;  J. Phys. Chem. A 101, 9505 (1997). </t>
  </si>
  <si>
    <t xml:space="preserve">Y. Lan, S. E. Wheeler, and K. N. Houk; Extraordinary Difference in Reactivity of Ozone (OOO) and Sulfur Dioxide (OSO): A Theoretical Study;  J. Chem. Theory Comput. 7, 2104 (2011). </t>
  </si>
  <si>
    <t xml:space="preserve">M. Neff and G. Rauhut; Toward large scale vibrational configuration interaction calculations;  J. Chem. Phys. 131, 124129 (2009). </t>
  </si>
  <si>
    <t xml:space="preserve">V. Barone; Anharmonic vibrational properties by a fully automated second-order perturbative approach;  J. Chem. Phys. 122, 014108 (2005). </t>
  </si>
  <si>
    <t xml:space="preserve">V. Barone; Vibrational zero-point energies and thermodynamic functions beyond the harmonic approximation;  J. Chem. Phys. 120, 3059 (2004). </t>
  </si>
  <si>
    <t xml:space="preserve">M. K. Kesharwani, B. Brauer, and J. M. L. Martin; Frequency and Zero-Point Vibrational Energy Scale Factors for Double-Hybrid Density Functionals (and Other Selected Methods): Can Anharmonic Force Fields Be Avoided?;  J. Phys. Chem. A 119, 1701 (2015). </t>
  </si>
  <si>
    <t xml:space="preserve">G. I. Csonka, A. Ruzsinszky, and J. P. Perdew; Estimation, computation, and experimental correction of molecular zero-point vibrational energies;  J. Phys. Chem. A 109, 6779 (2005). </t>
  </si>
  <si>
    <t xml:space="preserve">K. K. Irikura; Experimental vibrational zero-point energies: Diatomic molecules;  J. Phys. Chem. Ref. Data 36, 389 (2007). </t>
  </si>
  <si>
    <t xml:space="preserve">K. K. Irikura; Erratum: Experimental Vibrational Zero-Point Energies: Diatomic Molecules [ J. Phys. Chem. Ref. Data 36, 389-397 (2007)];  J. Phys. Chem. Ref. Data 38, 749 (2009). </t>
  </si>
  <si>
    <t xml:space="preserve">K. K. Irikura, R. D. Johnson III, R. N. Kacker, and R. Kessel; Uncertainties in scaling factors for ab initio vibrational zero-point energies;  J. Chem. Phys. 130, 114102 (2009). </t>
  </si>
  <si>
    <t xml:space="preserve">R. S. Grev, C. L. Janssen, and H. F. Schaefer III; Concerning zero-point vibrational energy corrections to electronic energies;  J. Chem. Phys. 95, 5128 (1991). </t>
  </si>
  <si>
    <t xml:space="preserve">F. Pfeiffer, G. Rauhut, D. Feller, and K. A. Peterson; Anharmonic zero point vibrational energies: Tipping the scales in accurate thermochemistry calculations?;  J. Chem. Phys. 138, 044311 (2013). </t>
  </si>
  <si>
    <t xml:space="preserve">W. Klopper, B. Ruscic, D. P. Tew, F. A. Bischoff, and S. Wolfsegger; Atomization energies from coupled-cluster calculations augmented with explicitly-correlated perturbation theory;  Chem. Phys. 356, 14 (2009). </t>
  </si>
  <si>
    <t xml:space="preserve">P. Barletta, S. V. Shirin, N. F. Zobov, O. L. Polyansky, J. Tennyson, E. F. Valeev, and A. G. Csaszar; CVRQD ab initio ground-state adiabatic potential energy surfaces for the water molecule;  J. Chem. Phys. 125, 204307 (2006). </t>
  </si>
  <si>
    <t xml:space="preserve">D. S. Hollman and H. F. Schaefer III; In search of the next Holy Grail of polyoxide chemistry: Explicitly correlated ab initio full quartic force fields for HOOH, HOOOH, HOOOOH, and their isotopologues;  J. Chem. Phys. 136, 084302 (2012). </t>
  </si>
  <si>
    <t xml:space="preserve">M. Mladenovic; Discrete variable approaches to tetratomic molecules: part II: application to H2O2 and H2CO;  Spectrochim. Acta A 58, 809 (2002). </t>
  </si>
  <si>
    <t xml:space="preserve">A. Kanton, E. Rabinovich, J. M. L. Martin, and B. Ruscic; W4 theory for computational thermochemistry: In pursuit of confident sub-kJ/mol predictions;  J. Chem. Phys. 125, 144108 (2006). </t>
  </si>
  <si>
    <t xml:space="preserve">A. Barbe, A. Chichery, T. Cours, V. G. Tyuterev, and J. J. Plateaux; Update of the anharmonic force field parameters of the ozone molecule;  J. Mol. Struct. 616, 55 (2002). </t>
  </si>
  <si>
    <t xml:space="preserve">K. Suma, Y. Sumiyoshi, and Y. Endo; Force-field calculation and geometry of the HOOO radical;  J. Chem. Phys. 139, 094301 (2013). </t>
  </si>
  <si>
    <t xml:space="preserve">C. F. Jackels; The vibrational spectrum of H2O3 – an ab initio investigation;  J. Chem. Phys. 99, 5768 (1993). </t>
  </si>
  <si>
    <t xml:space="preserve">M. E. Jacox; Vibrational and electronic energy levels of polyatomic transient molecules. Supplement B;  J. Phys. Chem. Ref. Data 32, 1 (2003). </t>
  </si>
  <si>
    <t xml:space="preserve">J. L. Arnau and P. A. Giguere; Vibrational analysis and molecular structure of the hydrogen polyoxides, H2O3, H2O4, D2O3, and D2O4;  J. Chem. Phys. 60, 270 (1974). </t>
  </si>
  <si>
    <t xml:space="preserve">G. H. Dieke; The molecular spectrum of hydrogen and its isotopes;  J. Mol. Spec. 2, 494 (1958) </t>
  </si>
  <si>
    <t xml:space="preserve">G. Rouille, G. Millot, R. Saint-Loup, and H. Berger; High-resolution stimulated Raman spectroscopy of O2;  J. Mol. Spectr. 154, 372 (1992). </t>
  </si>
  <si>
    <t xml:space="preserve">J. Tennyson, N. F. Zobov, R. Williamson, O.L. Polyanski, and P. F. Bernath; Experimental energy levels of the water molecule;  J. Phys. Chem. Ref. Data 30, 735 (2001). </t>
  </si>
  <si>
    <t xml:space="preserve">J. Pliva, V. Spirko, and D. Papousek; Anharmonic potential functions of polyatomic molecules *: Part VII. Iterational calculation of anharmonic corrections to fundamental frequencies;  J. Mol. Spectr. 23, 331 (1967). </t>
  </si>
  <si>
    <t xml:space="preserve">M. E. Jacox and W. E. Thompson; Infrared spectra of products of the reaction of H atoms with O2 trapped in solid neon: HO2, HO2(+), HOHOH(-), and H2O(HO);  J. Phys. Chem. A 117, 9380 (2013). </t>
  </si>
  <si>
    <t xml:space="preserve">C. X. Xu, B. Jiang, D. Q. Xie, S. C. Farantos, S. Y. Lin, and H. Guo;  Analysis of the HO2 vibrational spectrum on an accurate ab initio potential energy surface;  J. Phys. Chem. A 111, 10353 (2007). </t>
  </si>
  <si>
    <t xml:space="preserve">W. B. Olson, R. H. Hunt, B. W. Young, A. G. Maki, and J. W. Brault; Rotational constants of the lowest torsional component (0G) of the ground state and lowest torsional component (1G) of the first excited torsional state of hydrogen peroxide;  Mol. Spectrosc. 127, 12 (1988). </t>
  </si>
  <si>
    <t xml:space="preserve">J. I. Steinfeld, S. M. Adler-Golden, and J. W. Gallagher; Critical survey of data on the spectroscopy and kinetics of ozone in the mesosphere and thermosphere;  J. Phys. Chem. Ref. Data 16, 911 (1987). </t>
  </si>
  <si>
    <t xml:space="preserve">A. Barbe, C. Secroun, and P. Jouve; Infrared spectra of 16O3 and 18O3: Darling and Dennison resonance and anharmonic potential function of ozone;  J. Mol. Spectr. 49, 171 (1974). </t>
  </si>
  <si>
    <t xml:space="preserve">E. L. Derro, T. D. Sechler, C. Murray, and M. I. Lester; Observation of ?1 + ?n combination bands of the HOOO and DOOO radicals using infrared action spectroscopy;  J. Chem. Phys. 128, 244313 (2008). </t>
  </si>
  <si>
    <t xml:space="preserve">A. Engdahl and B. Nelander; The vibrational spectrum of H2O3;  Science 295, 482 (2002). </t>
  </si>
  <si>
    <t xml:space="preserve">C. Camy-Peyret, J. M. Flaud, J. W. C. Johns, and M. Noel; Torsion-vibration interaction in H2O2: First high-resolution observation of ??;  J. Mol. Spectrosc. 155, 84 (1992). </t>
  </si>
  <si>
    <t xml:space="preserve">M. C. McCarthy, V. Lattanzi, D. Kokkin, O. Martinez Jr., and J. F. Stanton; On the molecular structure of HOOO;  J. Chem. Phys. 136, 034303 (2012). </t>
  </si>
  <si>
    <t xml:space="preserve">A. J. C. Varandas; Is HO3 minimum cis or trans? An analytic full-dimensional ab initio isomerization path;  Phys. Chem. Chem. Phys. 13, 9796 (2011). </t>
  </si>
  <si>
    <t xml:space="preserve">E. P. Hoy, C. A. Schwerdtfeger, and D. A. Mazziotti; Relative energies and geometries of the cis- and trans-HO3 radicals from the parametric 2-electron density matrix method;  J. Phys. Chem. A 117, 1817 (2013). </t>
  </si>
  <si>
    <t xml:space="preserve">K. Suma, Y. Sumiyoshi, and Y. Endo; The rotational spectrum and structure of HOOH;  J. Am. Chem. Soc. 127, 14998 (2005). </t>
  </si>
  <si>
    <t xml:space="preserve">R. J. Blint and M. D. Newton; Ab initio studies of interoxygen bonding in O2, HO2, H2O2, O3, HO3, and H2O3;  J. Chem. Phys. 59, 6220 (1973). </t>
  </si>
  <si>
    <t xml:space="preserve">D. Cremer; Theoretical determination of molecular structure and conformation. II. Hydrogen trioxide—a model compound for studying the conformational modes of geminal double rotors and five membered rings;  J. Chem. Phys. 69, 4456 (1978). </t>
  </si>
  <si>
    <t xml:space="preserve">X. Xu, R. P. Muller, and W. A. Goddard III; The gas phase reaction of singlet dioxygen with water: A water-catalyzed mechanism;  Proc. Natl. Acad. Sci. U.S.A. 99, 3376 (2002). </t>
  </si>
  <si>
    <t xml:space="preserve">P. Wentworth Jr., L. H. Jones, A. D. Wentworth, X. Y. Zhu, N. A. Larsen, I. A. Wilson, X. Xu,, W. A. Goddard III, K. D. Janda, A. Eschenmoser, and R. A. Lerner; Antibody catalysis of the oxidation of water;  Science 293, 1806 (2001). </t>
  </si>
  <si>
    <t xml:space="preserve">D. Datta, N. Vaidehi, X. Xu, and W. A. Goddard III; Mechanism for antibody catalysis of the oxidation of water by singlet dioxygen;  Proc. Natl. Acad. Sci. U.S.A. 99, 2636 (2002). </t>
  </si>
  <si>
    <t xml:space="preserve">V. A. Yerokhin and V. M. Shabaev; Lamb shift of n=1 and n=2 states of hydrogen-like atoms, 1&lt;=Z&lt;=110;  J. Phys. Chem. Ref. Data 44, 033103 (2015). </t>
  </si>
  <si>
    <t xml:space="preserve">U. D. Jentschura, S. Kotochigova, E. O. Le Bigot, P. J. Mohr, and B. N. Taylor; Precise calculation of transition frequencies of hydrogen and deuterium based on a least-squares analysis;  Phys. Rev. Lett. 95, 163003 (2005). </t>
  </si>
  <si>
    <t xml:space="preserve">J. E. Sansonetti and W. C. Martin; Handbook of basic atomic spectroscopic data;  J. Phys. Chem. Ref. Data 34, 1559 (2005). </t>
  </si>
  <si>
    <t xml:space="preserve">W. R. Johnson and G. Soff; The Lamb shift in hydrogen-like atoms, 1&lt;=Z&lt;=110;  At. Data Nucl. Tab. 33, 405 (1985). </t>
  </si>
  <si>
    <t>C. E. Moore; Ionization potentials and ionization limits derived from the analyses of optical spectra;  Nat. Stand. Ref. Data Ser., NSRDS-NBS 34, 22p (Nat. Bur. Stand, U.S., 1970).</t>
  </si>
  <si>
    <t xml:space="preserve">J. D. Garcia and J. E. Mack; Energy level and line tables for 1-electron atomic spectra;  J. Opt. Soc. Am. 55, 654 (1965). </t>
  </si>
  <si>
    <t xml:space="preserve">K. R. Lykke, K. K. Murray, and W. C. Lineberger; Threshold Photodetachment of H-;  Phys. Rev. A 43, 6104 (1991). </t>
  </si>
  <si>
    <t xml:space="preserve">C. L. Pekeris, :”1 2S, 2 1S, and 2 3S states of H- and of He;  Phys. Rev. 126, 1470 (1962). </t>
  </si>
  <si>
    <t xml:space="preserve">A. de Lange, E. Reinhold, and W. Ubachs; Spectroscopy on some g symmetry states in H2 and determination of the ionization potential;  Phys. Rev. A 65, 064501 (2002). </t>
  </si>
  <si>
    <t xml:space="preserve">D. Shiner, J. M. Gilligan, B. M. Cook, and W. Lichten; H2, D2, and HD ionization potentials by accurate calibration of several iodine lines;  Phys. Rev. A 47, 4042 (1993). </t>
  </si>
  <si>
    <t xml:space="preserve">Ch. Jungen, I. Dabrowski, G. Herzberg, and M. Vervloet; The ionization potential of D2;  J. Mol. Spectrosc. 153, 11 (1992). </t>
  </si>
  <si>
    <t xml:space="preserve">Ch. Jungen, I. Dabrowski, G. Herzberg, and W. Kendall;  High orbital angular momentum states in H2 and D2. II. The 6h–5g and 6g–5f transitions ;  J. Chem. Phys. 91, 3926 (1989). </t>
  </si>
  <si>
    <t xml:space="preserve">J. M. Gilligan and E. E. Eyler; Precise determinations of ionization potentials and EF-state energy levels of H2, HD, and D2;  Phys. Rev. A. 46, 3676 (1992). </t>
  </si>
  <si>
    <t xml:space="preserve">E. McCormack, J. M. Gilligan, C. Cornaggia, and E. E. Eyler; Measurement of high Rydberg states and the ionization potential of H2;  Phys. Rev. A 39, 2260 (1989). </t>
  </si>
  <si>
    <t xml:space="preserve">W. L. Glab and J. P. Hessler; Multiphoton excitation of high singlet np Rydberg states of molecular hydrogen: Spectroscopy and dynamics;  Phys. Rev. A 35, 2102 (1987). </t>
  </si>
  <si>
    <t xml:space="preserve">G. Herzberg and Ch. Jungen; Rydberg series and ionization potential of the H2 molecule;  J. Mol. Spectrosc. 41, 425 (1972). </t>
  </si>
  <si>
    <t xml:space="preserve">K. M. Weitzel, J. Mahnert, and M. Penno; ZEKE-PEPICO investigations of dissociation energies in ionic reactions;  Chem. Phys. Lett. 224, 371 (1994). </t>
  </si>
  <si>
    <t xml:space="preserve">R. C. Shiell, X. K. Hu, Q. C. J. Hu, and J. W. Hepburn; Threshold ion-pair production spectroscopy (TIPPS) of H2 and D2;  Farad. Disc. 115, 331 (2000). </t>
  </si>
  <si>
    <t xml:space="preserve">S. T. Pratt, E. F. McCormack, J. L. Dehmer, and P. M. Dehmer; Field-induced ion-pair formation in molecular hydrogen;  Phys. Rev. Lett. 68, 584 (1992). </t>
  </si>
  <si>
    <t xml:space="preserve">W. A. Chupka, P. M. Dehmer, and W. T. Jivery; High resolution photoionization study of ion-pair formation in H2, HD, and D2;  J. Chem. Phys. 63, 3929 (1975). </t>
  </si>
  <si>
    <t>C. E. Moore; Selected Tables of Atomic Spectra, Atomic Energy Levels and Multiplet Tables – O I;  Nat. Stand. Ref. Data Ser., NSRDS-NBS 3 (Sect. 7), 33 pp. (Nat. Bur. Stand., U.S.., 1976).</t>
  </si>
  <si>
    <t xml:space="preserve">C. Blondel, W. Chaibi, C. Delsart, C. Drag, F. Goldfarb, and S. Kroger; The electron affinities of O, Si, and S revisted with the photodetachment microscope;  Eur. Phys. J. D 33, 335 (2005). </t>
  </si>
  <si>
    <t xml:space="preserve">C. Blondel; Recent experimental achievements with negative ions;  Physica Scripta T58, 31 (1995). </t>
  </si>
  <si>
    <t xml:space="preserve">D. M. Neumark, K. R. Lykke, T. Andersen, and W. C. Lineberger; Laser photodetachment measurement of the electron affinity of atomic oxygen;  Phys. Rev. A 32, 1890(1985). </t>
  </si>
  <si>
    <t xml:space="preserve">F. Goldfarb, C. Drag, W. Chaibi, S. Kroger, C. Blondel, and C. Delsart; Photodetachment microscopy of the P, Q, and R branches of the OH-(v=0) to OH(v=0) detachment threshold;  J. Chem. Phys. 122, 014308 (2005). </t>
  </si>
  <si>
    <t xml:space="preserve">J. R. Smith, J. B. Kim, and W. C. Lineberger; High-resolution threshold photodetachment spectroscopy of OH-;  Phys. Rev. A 55, 2036 (1997). </t>
  </si>
  <si>
    <t xml:space="preserve">F. Merkt, R. Signorell, H. Palm, A. Osterwalder, and M. Sommavilla; Towards resolving the hyperfine structure in ions by photoelectron spectroscopy;  Mol. Phys. 95, 1045 (1998). </t>
  </si>
  <si>
    <t xml:space="preserve">R. G. Tonkyn, R. Wiedmann, E. R. Grant, and M. G. White; Rotationally resolved photoionization of H2O;  J. Chem. Phys. 95, 7033 (1991). </t>
  </si>
  <si>
    <t xml:space="preserve">M. S. Child and Ch. Jungen; Quantum defect theory for asymmetric tops: Application to the Rydberg spectrum of H2O;  J. Chem. Phys. 93, 7756 (1990). </t>
  </si>
  <si>
    <t xml:space="preserve">A. Bodi, J. Csontos, M. Kallay, S. Borkar, and B. Sztaray; On the protonation of water;  Chem. Sci. 5, 3057 (2014). </t>
  </si>
  <si>
    <t xml:space="preserve">Y. Song, M. Evans, C. Y. Ng, C. W. Hsu, and G. K. Jarvis; Rotationally resolved pulsed field ionization photoelectron bands of O2+ in the energy range of 12.05–18.15 eV;  J. Chem. Phys. 111, 1905 (1999). </t>
  </si>
  <si>
    <t xml:space="preserve">W. Kong and J. W. Hepburn; Rotationally resolved threshold photoelectron spectroscopy of O2 using coherent XUV: formation of vibrationally excited ions in the Franck–Condon gap;  Can. J. Phys. 72, 1284 (1994). </t>
  </si>
  <si>
    <t xml:space="preserve">R. G. Tonkyn, J. W. Winniczek, and M. G. White; Rotationally resolved photoionization of O2 near threshold;  Chem. Phys. Lett. 164, 137 (1989). </t>
  </si>
  <si>
    <t xml:space="preserve">J. A. R. Samson and J. L. Gardner; On the ionization potential of molecular oxygen;  Can. J. Phys. 53, 1948 (1975). </t>
  </si>
  <si>
    <t xml:space="preserve">K. M. Ervin, W. Anusiewicz, P. Skurski, J. Simons, and W. C. Lineberger; The only stable state of O2-- is the X2?g ground state and it (still!) has an adiabatic electron detachment energy of 0.45 eV;  J. Phys. Chem. A 107, 8521 (2003). </t>
  </si>
  <si>
    <t xml:space="preserve">M. J. Travers, D. C. Cowles, and G. B. Ellison; Reinvestigation of the Electron Affinities of O2 and NO;  Chem. Phys. Lett. 164, 449 (1989). </t>
  </si>
  <si>
    <t xml:space="preserve">R. J. Celotta, R. A. Bennett, J. L. Hall, M. W. Siegel, and J. Levine; Molecular photodetachment spectrometry. II. The electron affinity of O2 and the structure of O2-;  Phys. Rev. A 6, 631 (1972). </t>
  </si>
  <si>
    <t xml:space="preserve">M. Richard-Viard, O. Dutuit, M. Lavollee, T. Govers, P. M. Guyon, and J. Durup; O2+ ions dissociation studied by threshold photoelectron–photoion coincidence method;  J. Chem. Phys. 82, 4054 (1985). </t>
  </si>
  <si>
    <t xml:space="preserve">J. M. Dyke, N. B. H. Jonathan, A. Morris, and M. J. Winter; Vacuum ultraviolet photoelectron spectroscopy of transient species. Part 13. Observation of the X3A state of HO2;  Mol. Phys. 44, 1059 (1981). </t>
  </si>
  <si>
    <t xml:space="preserve">S. Willitsch, F. Innocenti, J. M. Dyke, and F. Merkt; High-resolution pulsed-field-ionization zero-kinetic-energy photoelectron spectroscopic study of the two lowest electronic states of the ozone cation O3+;  J. Chem. Phys. 122, 024311 (2005). </t>
  </si>
  <si>
    <t xml:space="preserve">M. J. Weiss, J. Berkowitz, and E. H. Appelman; Photoionization of ozone: Formation of O4+ and O5+;  J. Chem. Phys. 66, 2049 (1977). </t>
  </si>
  <si>
    <t xml:space="preserve">D. W. Arnold, C. S. Xu, E. H. Kim, and D. M. Neumark; Study of low-lying electronic states of ozone by anion photoelectron spectroscopy of O3-;  J. Chem. Phys. 101, 912 (1994). </t>
  </si>
  <si>
    <t xml:space="preserve">S. E. Novick, P. C. Engelking, P. L. Jones, J. H. Futrell, and W. C. Lineberger; Laser photoelectron, photodetachment, and photodestruction spectra of O3-;  J. Chem. Phys. 70, 2652 (1979). </t>
  </si>
  <si>
    <t xml:space="preserve">A. D. Becke; Density-functional thermochemistry. III. The role of exact exchange;  J. Chem. Phys. 98, 5648 (1993). </t>
  </si>
  <si>
    <t xml:space="preserve">J. Finley, P. A. Malmqvist, B. O. Roos, and L. Serrano-Andres; The multi-state CASPT2 method;  Chem. Phys. Lett. 288, 299 (1998). </t>
  </si>
  <si>
    <t xml:space="preserve">P. J. Knowles and H. J. Werner; An efficient second-order MC SCF method for long configuration expansions;  Chem. Phys. Lett. 115, 259 (1985). </t>
  </si>
  <si>
    <t xml:space="preserve">J. A. Montgomery Jr., J. W. Ochterski, and G. A. Petersson; A complete basis set model chemistry. IV. An improved atomic pair natural orbital method;  J. Chem. Phys. 101, 5900 (1994). </t>
  </si>
  <si>
    <t xml:space="preserve">J. W. Ochterski, G. A. Petersson, and J. A. Montgomery Jr.; A complete basis set model chemistry .5. Extensions to six or more heavy atoms;  J. Chem. Phys. 104, 2598 (1996). </t>
  </si>
  <si>
    <t xml:space="preserve">J. A. Montgomery, M. J. Frisch, J. W. Ochterski, and G. A. Petersson; A complete basis set model chemistry. VI. Use of density functional geometries and frequencies;  J. Chem. Phys. 110, 2822 (1999). </t>
  </si>
  <si>
    <t xml:space="preserve">R. J. Bartlett and G. D. Purvis III; Many-body perturbation-theory, coupled-pair many-electron theory, and importance of quadruple excitations for correlation problem;  Int. J. Quant. Chem. 14, 561 (1978). </t>
  </si>
  <si>
    <t xml:space="preserve">G. Knizia, T. B. Adler, and H. J. Werner; Simplified CCSD(T)-F12 methods: theory and benchmarks;  J. Chem. Phys. 130, 054104 (2009). </t>
  </si>
  <si>
    <t xml:space="preserve">J. Noga and W. Kutzelnigg; Coupled cluster theory that takes care of the correlation cusp by inclusion of linear terms in the interelectronic coordinates;  J. Chem. Phys. 101, 7738 (1994). </t>
  </si>
  <si>
    <t xml:space="preserve">J. A. Pople, R. Seeger, and R. Krishnan; Variational configuration interaction methods and comparison with perturbation theory;  Int. J. Quant. Chem. Suppl. Y-11, 149 (1977). </t>
  </si>
  <si>
    <t xml:space="preserve">F. A. Hamprecht, A. J. Cohen, D. J. Tozer, and N. C. Handy; Development and assessment of new exchange-correlation functionals;  J. Chem. Phys. 109, 6264 (1998). </t>
  </si>
  <si>
    <t xml:space="preserve">C. Adamo and V. Barone; Toward reliable density functional methods without adjustable parameters: The PBE0 model;  J. Chem. Phys. 110, 6158 (1999). </t>
  </si>
  <si>
    <t xml:space="preserve">J. F. Stanton and J. Gauss; Analytic energy derivatives for ionized states described by the equation of motion coupled cluster method;  J. Chem. Phys. 101, 8938 (1994). </t>
  </si>
  <si>
    <t xml:space="preserve">P. J. Knowles and N. C. Handy; A new determinant-based full configuration interaction method;  Chem. Phys. Lett. 111, 315 (1984). </t>
  </si>
  <si>
    <t xml:space="preserve">C. F. Bunge; Selected configuration interaction with truncation energy error and application to the Ne atom;  J. Chem. Phys. 125, 014107 (2006). </t>
  </si>
  <si>
    <t xml:space="preserve">L. A. Curtiss, K. Raghavachari, G. W. Trucks, and J. A. Pople; Gaussian-2 theory for molecular energies of 1st row and 2nd row compounds;  J. Chem. Phys. 94, 7221 (1991). </t>
  </si>
  <si>
    <t xml:space="preserve">R. J. Gdanitz and R. Ahlrichs; The averaged coupled-pair functional (ACPF): A size-extensive modification of MRCI(SD);  Chem. Phys. Lett. 143, 413 (1988). </t>
  </si>
  <si>
    <t xml:space="preserve">R. J. Buenker, S. D. Peyerimhoff, and W. Butscher; Applicability of the multi-reference double-excitation CI (MRD-CI) method to the calculation of electronic wavefunctions and comparison with related techniques;  Mol. Phys. 35, 771 (1978). </t>
  </si>
  <si>
    <t xml:space="preserve">S. R. Langhoff and E. R. Davidson; Configuration interaction calculations on the nitrogen molecule;  Int. J. Quantum Chem. 8, 61 (1974). </t>
  </si>
  <si>
    <t xml:space="preserve">K. Hirao; Multireference Moller-Plesset method;  Chem. Phys. Lett. 190, 374 (1992). </t>
  </si>
  <si>
    <t xml:space="preserve">J. A. Pople, M. Head-Gordon, and K. Raghavachari; Quadratic configuration interaction - a general technique for determining electron correlation energies;  J. Chem. Phys. 87, 5968 (1987). </t>
  </si>
  <si>
    <t xml:space="preserve">J. M. L. Martin and G. de Oliveira; Towards standard methods for benchmark quality ab initio thermochemistry - W1 and W2 theory;  J. Chem. Phys. 111, 1843 (1999). </t>
  </si>
  <si>
    <t xml:space="preserve">D. G. Truhlar; Basis set extrapolation;  Chem. Phys. Lett. 294, 45 (1998). </t>
  </si>
  <si>
    <t xml:space="preserve">D. Feller and K. A. Peterson; Re-examination of atomization energies for the Gaussian-2 set of molecules;  J. Chem. Phys. 110, 8384 (1999). </t>
  </si>
  <si>
    <t>Recommended Enthalpy of Formation</t>
  </si>
  <si>
    <t>Ion Thermochemical Energy</t>
  </si>
  <si>
    <t>Term</t>
  </si>
  <si>
    <t>DefnType</t>
  </si>
  <si>
    <t>Description</t>
  </si>
  <si>
    <t>Definition</t>
  </si>
  <si>
    <t>Attribute</t>
  </si>
  <si>
    <t>AttributeType</t>
  </si>
  <si>
    <t>Absorption limit</t>
  </si>
  <si>
    <t>AE</t>
  </si>
  <si>
    <t>Calorimetric decomposition</t>
  </si>
  <si>
    <t>Dissociation continuum</t>
  </si>
  <si>
    <t>Estimated using empirical trends</t>
  </si>
  <si>
    <t xml:space="preserve">Determined from equilibrium </t>
  </si>
  <si>
    <t>Determined from heat of combustion.</t>
  </si>
  <si>
    <t xml:space="preserve">Heat reaction </t>
  </si>
  <si>
    <t>Determined from heat of reaction.</t>
  </si>
  <si>
    <t>Derived using thermochemical cycles using ion energetics</t>
  </si>
  <si>
    <t>Ion pair dissociation</t>
  </si>
  <si>
    <t>Ionization threshold</t>
  </si>
  <si>
    <t>Ionization threshold combined with quantum (see text for H atom)</t>
  </si>
  <si>
    <t>IPF</t>
  </si>
  <si>
    <t>Ion Pair Formation</t>
  </si>
  <si>
    <t>Measured using a kinetic method and forward and reverse barriers to reaction</t>
  </si>
  <si>
    <t>Measured using kinetics along with equilibrium measurements</t>
  </si>
  <si>
    <t>Recommend value based on a review/evaluation</t>
  </si>
  <si>
    <t>PEPICO</t>
  </si>
  <si>
    <t>Photoelectron photoion coincidence spectroscopy</t>
  </si>
  <si>
    <t>Photodissociation</t>
  </si>
  <si>
    <t>Photofragment spectroscopy</t>
  </si>
  <si>
    <t>Photofragmentation</t>
  </si>
  <si>
    <t>Spectroscopic dissociation limit</t>
  </si>
  <si>
    <t>Thermochemical network</t>
  </si>
  <si>
    <t>Vibrational predissociation</t>
  </si>
  <si>
    <t>B3LYP</t>
  </si>
  <si>
    <t xml:space="preserve">Becke Three Parameter method with LYP Hybrid Functionals </t>
  </si>
  <si>
    <t>1993BEC [277]</t>
  </si>
  <si>
    <t>Complete active space (second order perturbation) method.</t>
  </si>
  <si>
    <t>1998FIN/MAL [278]</t>
  </si>
  <si>
    <t>CASSCF</t>
  </si>
  <si>
    <t>Complete active space self-consistent field method</t>
  </si>
  <si>
    <t>1985KNO/WER [279]</t>
  </si>
  <si>
    <t>Complete basis set-quadratic CI model with atomic pair natural orbitals</t>
  </si>
  <si>
    <t>1996OCH/PET [280]</t>
  </si>
  <si>
    <t>Complete basis set-quadratic CI model using QCISD(T) and large basis sets</t>
  </si>
  <si>
    <t>1996OCH/PET [281]</t>
  </si>
  <si>
    <t>CBS-Q method with B3LYP DFT geometries and frequencies</t>
  </si>
  <si>
    <t>1999MON/FRI [282]</t>
  </si>
  <si>
    <t>CC</t>
  </si>
  <si>
    <t>Use of one of a number of coupled cluster methods. Could be CCSD (single and double excitations), CCSD(T) (approximate triples), CCSDQ (quintuplets), etc.</t>
  </si>
  <si>
    <t>1978BAR/PUR [283]</t>
  </si>
  <si>
    <t>Coupled cluster method with F12 corrections/correlations</t>
  </si>
  <si>
    <t>2009KNI/ADL [284]</t>
  </si>
  <si>
    <t>CC-R12</t>
  </si>
  <si>
    <t>Coupled cluster method with R12 corrections/correlations</t>
  </si>
  <si>
    <t>1994NOG/KUT [285]</t>
  </si>
  <si>
    <t>CCSD(T)</t>
  </si>
  <si>
    <t>CC with single and double excitation and approximate triples</t>
  </si>
  <si>
    <t xml:space="preserve">CISD </t>
  </si>
  <si>
    <t xml:space="preserve">Configuration interaction method with single and double excitations </t>
  </si>
  <si>
    <t>1977POP/SEE [286]</t>
  </si>
  <si>
    <t>Density functional method using the HCTH functional</t>
  </si>
  <si>
    <t>1998HAM/COH [287]</t>
  </si>
  <si>
    <t>Density functional method using the PBE0 functional</t>
  </si>
  <si>
    <t>1999ADA/BAR [288]</t>
  </si>
  <si>
    <t>EOMIP</t>
  </si>
  <si>
    <t>Equation of motion ionization problem</t>
  </si>
  <si>
    <t>1994STA/GAU [289]</t>
  </si>
  <si>
    <t xml:space="preserve">FCI </t>
  </si>
  <si>
    <t xml:space="preserve">Full configuration interaction method </t>
  </si>
  <si>
    <t>1984KNO/HAN [290]</t>
  </si>
  <si>
    <t>FCI(CEEIS)</t>
  </si>
  <si>
    <t>FCI method with correlation energy extrapolation by intrinsic scaling</t>
  </si>
  <si>
    <t>2005BYT/RUE [66]</t>
  </si>
  <si>
    <t>FCI(SCI)</t>
  </si>
  <si>
    <t>FCI method with selected configuration interaction truncation</t>
  </si>
  <si>
    <t>2006BUN [291]</t>
  </si>
  <si>
    <t>G2</t>
  </si>
  <si>
    <t xml:space="preserve">Gaussian-2 quantum chemical method </t>
  </si>
  <si>
    <t>1991CUR/RAG [292]</t>
  </si>
  <si>
    <t>Approximate G2 method using MP2 energies</t>
  </si>
  <si>
    <t>Gaussian-3 quantum chemical method</t>
  </si>
  <si>
    <t>1999CUR/RAG [98]</t>
  </si>
  <si>
    <t>G3 method using B3LYP DFT geometries and frequencies</t>
  </si>
  <si>
    <t>G3MP2</t>
  </si>
  <si>
    <t>Approximate G3 method using MP2 energies</t>
  </si>
  <si>
    <t>G3 method using MP2 energies and B3LYP geometries</t>
  </si>
  <si>
    <t>High accuracy extrapolated ab initio thermochemistry method</t>
  </si>
  <si>
    <t>iso</t>
  </si>
  <si>
    <t>Use of an ab initio method with energies corrected using isodesmic reactions</t>
  </si>
  <si>
    <t>MR-ACPF</t>
  </si>
  <si>
    <t>Multireference theory with averaged coupled pair functional</t>
  </si>
  <si>
    <t>1988GDA/AHL [293]</t>
  </si>
  <si>
    <t>MRCI</t>
  </si>
  <si>
    <t>Multireference configuration interaction approach</t>
  </si>
  <si>
    <t>1978BUE/PEY [294]</t>
  </si>
  <si>
    <t>MRCI+Q</t>
  </si>
  <si>
    <t>MRCI method with Davidson correction</t>
  </si>
  <si>
    <t>1974LAN [295]</t>
  </si>
  <si>
    <t xml:space="preserve">MRSDCI </t>
  </si>
  <si>
    <t xml:space="preserve">MRCI approach with singlet and doublet excitation </t>
  </si>
  <si>
    <t>MRMP2</t>
  </si>
  <si>
    <t>Use of multireference MP2 energy differences</t>
  </si>
  <si>
    <t>1992HIR [296]</t>
  </si>
  <si>
    <t>Multireference with CISD method</t>
  </si>
  <si>
    <t>Network of Computed Reaction Enthalpies to Atom-Based Thermochemistry method.</t>
  </si>
  <si>
    <t>QCI</t>
  </si>
  <si>
    <t xml:space="preserve">Use of a quadratic configuration method </t>
  </si>
  <si>
    <t>1987POP/HEA [297]</t>
  </si>
  <si>
    <t>Use of a quantum chemical method (unspecified)</t>
  </si>
  <si>
    <t>W1 quantum chemical method</t>
  </si>
  <si>
    <t>1999MAR/DEO [298]</t>
  </si>
  <si>
    <t>Variant of W1 quantum chemical method</t>
  </si>
  <si>
    <t>W2 quantum chemical method</t>
  </si>
  <si>
    <t>W4 quantum chemical method</t>
  </si>
  <si>
    <t>2006KAR/RAB [202]</t>
  </si>
  <si>
    <t>Quantum Chemical Basis Sets</t>
  </si>
  <si>
    <t>/AV5Z</t>
  </si>
  <si>
    <t xml:space="preserve">Use of an aug-cc-pV5Z type basis set </t>
  </si>
  <si>
    <t>/cbs</t>
  </si>
  <si>
    <t>Use of correlation consistent basis sets (e.g., aug-cc-pVnZ) extrapolated to the complete basis set limit.</t>
  </si>
  <si>
    <t>1998TRU [299]; 1999FEL/PET [300]</t>
  </si>
  <si>
    <t>/DZ</t>
  </si>
  <si>
    <t>Use of a double zeta type basis set</t>
  </si>
  <si>
    <t>/pVTZ</t>
  </si>
  <si>
    <t>Use of a cc-pVTZ type basis set (may include diffuse functions)</t>
  </si>
  <si>
    <t>/pVQZ</t>
  </si>
  <si>
    <t>Use of a cc-pVQZ type basis set (may include diffuse functions)</t>
  </si>
  <si>
    <t>/pV6Z</t>
  </si>
  <si>
    <t>Use of a cc-pV6Z type basis set (may include diffuse functions)</t>
  </si>
  <si>
    <t>Quantum Chemical Theory</t>
  </si>
  <si>
    <t>http://goldbook.iupac.org/A00421.html</t>
  </si>
  <si>
    <t>URL</t>
  </si>
  <si>
    <t>http://goldbook.iupac.org/E01977.html</t>
  </si>
  <si>
    <t>http://goldbook.iupac.org/C00786.html</t>
  </si>
  <si>
    <t>http://goldbook.iupac.org/I03199.html</t>
  </si>
  <si>
    <t>1994WEI/JUN [250]</t>
  </si>
  <si>
    <t>SetName</t>
  </si>
  <si>
    <t>Class</t>
  </si>
  <si>
    <t>Object</t>
  </si>
  <si>
    <t>Attribute(2)</t>
  </si>
  <si>
    <t>DefinitionType</t>
  </si>
  <si>
    <t>Record</t>
  </si>
  <si>
    <t>Identifier</t>
  </si>
  <si>
    <t>Creator</t>
  </si>
  <si>
    <t>Affiliation</t>
  </si>
  <si>
    <t>Chemical Sciences Division, National Institute of Standards and Technology</t>
  </si>
  <si>
    <t>Donald R. Burgess, Jr.</t>
  </si>
  <si>
    <t>Title</t>
  </si>
  <si>
    <t>Recommended Values for the Gas Phase Enthalpies of Formation of Hydrogen-Oxygen Species</t>
  </si>
  <si>
    <t>Date</t>
  </si>
  <si>
    <t>Created</t>
  </si>
  <si>
    <t>ResourceType</t>
  </si>
  <si>
    <t>dataset</t>
  </si>
  <si>
    <t>Format</t>
  </si>
  <si>
    <t>application/xls</t>
  </si>
  <si>
    <t>Abstract</t>
  </si>
  <si>
    <t>We have compiled gas phase enthalpies of formation for nine hydrogen-oxygen species (HxOy) and selected recommended values for H, O, OH, H2O, HO2, H2O2, O3, HO3, and H2O3. The compilation consists of values derived from experimental measurements, quantum chemical calculations, and prior evaluations. This work updates the recommended values in the NIST-JANAF (1985) and Gurvich et al. (1989) thermochemical tables for seven species. For two species, HO3 and H2O3 (important in atmospheric chemistry) and not found in prior thermochemical evaluations, we also provide supplementary data consisting of molecular geometries, vibrational frequencies, and torsional potentials which can be used to compute thermochemical functions. For all species, we also provide supplementary data consisting of zero point energies, vibrational frequencies, and ion reaction energetics.</t>
  </si>
  <si>
    <t>Size</t>
  </si>
  <si>
    <t>Language</t>
  </si>
  <si>
    <t>en-us</t>
  </si>
  <si>
    <t>ContentType</t>
  </si>
  <si>
    <t>spreadsheet</t>
  </si>
  <si>
    <t>xls</t>
  </si>
  <si>
    <t>table</t>
  </si>
  <si>
    <t>thermochemical_neutral</t>
  </si>
  <si>
    <t>Qualifier</t>
  </si>
  <si>
    <t>Standard state</t>
  </si>
  <si>
    <t>Enthalpy of formation</t>
  </si>
  <si>
    <t>thermochemical_ion</t>
  </si>
  <si>
    <t>Appearance energy</t>
  </si>
  <si>
    <t>Ion pair formation energy</t>
  </si>
  <si>
    <t>molecular_vibrational</t>
  </si>
  <si>
    <t>Zero point energy</t>
  </si>
  <si>
    <t>http://old.iupac.org/goldbook/ZT07133.pdf</t>
  </si>
  <si>
    <t>Vibrational frequency</t>
  </si>
  <si>
    <t>Component</t>
  </si>
  <si>
    <t>12385-13-6</t>
  </si>
  <si>
    <t>InChI</t>
  </si>
  <si>
    <t>1S/H</t>
  </si>
  <si>
    <t>17778-80-2</t>
  </si>
  <si>
    <t>1S/O</t>
  </si>
  <si>
    <t>3352-57-6</t>
  </si>
  <si>
    <t>1S/HO/h1H</t>
  </si>
  <si>
    <t>H2O</t>
  </si>
  <si>
    <t>7732-18-5</t>
  </si>
  <si>
    <t>1S/H2O/h1H2</t>
  </si>
  <si>
    <t>HO2</t>
  </si>
  <si>
    <t>3170-83-0</t>
  </si>
  <si>
    <t>1S/HO2/c1-2/h1H</t>
  </si>
  <si>
    <t>H2O2</t>
  </si>
  <si>
    <t>7722-84-1</t>
  </si>
  <si>
    <t>1S/H2O2/c1-2/h1-2H</t>
  </si>
  <si>
    <t>O3</t>
  </si>
  <si>
    <t>10028-15-6</t>
  </si>
  <si>
    <t>1S/O3/c1-3-2</t>
  </si>
  <si>
    <t>HO3</t>
  </si>
  <si>
    <t>H2O3</t>
  </si>
  <si>
    <t>Procedure</t>
  </si>
  <si>
    <t>Analysis</t>
  </si>
  <si>
    <t>Data evaluation</t>
  </si>
  <si>
    <t>Critical evaluation</t>
  </si>
  <si>
    <t>Identification</t>
  </si>
  <si>
    <t>Objective</t>
  </si>
  <si>
    <t>Subject</t>
  </si>
  <si>
    <t>Recommended values for the enthalpy of formation of hydrogen-oxygen species</t>
  </si>
  <si>
    <t>Topic</t>
  </si>
  <si>
    <t>Standard reference data; Critical evaluation; Data compiliation; Thermochemical database</t>
  </si>
  <si>
    <t>Keyword</t>
  </si>
  <si>
    <t>ab initio thermochemistry; atomization energies; bond dissociation energies; enthalpy of formation; hydrogen-oxygen species; thermochemical network; thermodynamic properties</t>
  </si>
  <si>
    <t>Authors: Donald R. Burgess, Jr.; Title: An Evaluation of Gas Phase Enthalpies of Formation for Hydrogen-Oxygen (HxOy) Species; Source: J. Res. Natl. Inst. Stand. Technol. 121, 108-138 (2016); DOI: 10.6028/jres.121.005</t>
  </si>
  <si>
    <t>Related</t>
  </si>
  <si>
    <t>Authors: B. Ruscic, R. E. Pinzon, M. L. Morton, G. von Laszevski, S. J. Bittner, S. G. Nijsure, K. A. Amin, M. Minkoff, and A. F. Wagner; Title: Introduction to active thermochemical tables: Several key enthalpies of formation revisited; Source: J. Phys. Chem. A 108, 9979 (2004); DOI: 10.1021/Jp047912y</t>
  </si>
  <si>
    <t>Authors: B. Ruscic, J. E. Boggs, A. Burcat, A. G. Csaszar, J. Demaison, R. Janoschek, J. M. L. Martin, M. L. Morton, M. J. Rossi, J. F. Stanton, P. G. Szalay, P. R. Westmoreland, F. Zabel, and T. Berces; Title: IUPAC critical evaluation of thermochemical properties of selected radicals; Source: J. Phys. Chem. Ref. Data 34, 573 (2005); DOI: 10.1063/1.1724828</t>
  </si>
  <si>
    <t>Authors: K. K. Irikura; Title: Experimental vibrational zero-point energies: Diatomic molecules; Source: J. Phys. Chem. Ref. Data 36, 389 (2007); DOI: 10.1063/1.2436891</t>
  </si>
  <si>
    <t>Authors: B. Ruscic, D. Feller, and K. A. Peterson; Title: Active Thermochemical Tables: dissociation energies of several homonuclear first row diatomics and related thermochemical values; Source: Theor. Chem. Acct. 133, 1415 (2014); DOI: 10.1007/S00214-013-1415-Z</t>
  </si>
  <si>
    <t>Authors: A. Ganyecz, J. Csontos, B. Nagy, and M. Kallay; Title: Theoretical and thermochemical network approaches to determine the heats of formation for HO2 and its ionic counterparts, Source:  J. Phys. Chem. A 119, 1164 (2015); DOI: 10.1021/jp5104643</t>
  </si>
  <si>
    <t>Publisher</t>
  </si>
  <si>
    <t>National Institute of Standards and Technology</t>
  </si>
  <si>
    <t>Version</t>
  </si>
  <si>
    <t>Modified</t>
  </si>
  <si>
    <t>April 7, 2016</t>
  </si>
  <si>
    <t>April 4, 2016</t>
  </si>
  <si>
    <t>1.0</t>
  </si>
  <si>
    <t>Attribute(1)</t>
  </si>
  <si>
    <t xml:space="preserve">J. D. D. Martin and J. W. Hepburn; Electric field induced dissociation of molecules in Rydberg-like highly vibrationally excited ion-pair states;  Phys. Rev. Lett. 79, 3154 (1997); doi:10.1103/PhysRevLett.79.3154 
</t>
  </si>
  <si>
    <t>Collection</t>
  </si>
  <si>
    <t>Standard Reference Data</t>
  </si>
  <si>
    <t>Thermochemical Data</t>
  </si>
  <si>
    <t>142KB</t>
  </si>
  <si>
    <t>10.6028/something</t>
  </si>
  <si>
    <t>DataType</t>
  </si>
  <si>
    <t>Dataset</t>
  </si>
  <si>
    <t>Header</t>
  </si>
  <si>
    <t>{</t>
  </si>
  <si>
    <t>Absorp limit</t>
  </si>
  <si>
    <t>},</t>
  </si>
  <si>
    <t>HEADER</t>
  </si>
  <si>
    <t>{"dictionary":[</t>
  </si>
  <si>
    <t>}</t>
  </si>
  <si>
    <t>]}</t>
  </si>
  <si>
    <t>Type: Harmonic</t>
  </si>
  <si>
    <t>Type: Fundamental</t>
  </si>
  <si>
    <t>Ion: H+</t>
  </si>
  <si>
    <t>Ion: HO2+</t>
  </si>
  <si>
    <t>Ion: O+</t>
  </si>
  <si>
    <t>Ion: OH+</t>
  </si>
  <si>
    <t>Ions: H+,H−</t>
  </si>
  <si>
    <t>Ions: O+,O−</t>
  </si>
  <si>
    <t>2179.3</t>
  </si>
  <si>
    <t>0.1</t>
  </si>
  <si>
    <t>787.380</t>
  </si>
  <si>
    <t>0.006</t>
  </si>
  <si>
    <t>1850.69</t>
  </si>
  <si>
    <t>0.05</t>
  </si>
  <si>
    <t>4636</t>
  </si>
  <si>
    <t>10</t>
  </si>
  <si>
    <t>55.46</t>
  </si>
  <si>
    <t>0.12</t>
  </si>
  <si>
    <t>3068</t>
  </si>
  <si>
    <t>16</t>
  </si>
  <si>
    <t>36.70</t>
  </si>
  <si>
    <t>0.2</t>
  </si>
  <si>
    <t>5714</t>
  </si>
  <si>
    <t>33</t>
  </si>
  <si>
    <t>68.35</t>
  </si>
  <si>
    <t>0.4</t>
  </si>
  <si>
    <t>1451</t>
  </si>
  <si>
    <t>8</t>
  </si>
  <si>
    <t>17.36</t>
  </si>
  <si>
    <t>3428</t>
  </si>
  <si>
    <t>32</t>
  </si>
  <si>
    <t>41.0</t>
  </si>
  <si>
    <t>6514</t>
  </si>
  <si>
    <t>22</t>
  </si>
  <si>
    <t>77.92</t>
  </si>
  <si>
    <t>0.3</t>
  </si>
  <si>
    <t>Calculation: Empirical</t>
  </si>
  <si>
    <t>Experimental : Fundamental Frequencies</t>
  </si>
  <si>
    <t>Calculational: Harmonic Frequencies</t>
  </si>
  <si>
    <t>Type: Standard State</t>
  </si>
  <si>
    <t>VarValue</t>
  </si>
  <si>
    <t>Uncert</t>
  </si>
  <si>
    <r>
      <t>HO</t>
    </r>
    <r>
      <rPr>
        <vertAlign val="subscript"/>
        <sz val="10"/>
        <color theme="1"/>
        <rFont val="Times New Roman"/>
        <family val="1"/>
      </rPr>
      <t>2</t>
    </r>
  </si>
  <si>
    <r>
      <t>O</t>
    </r>
    <r>
      <rPr>
        <vertAlign val="subscript"/>
        <sz val="10"/>
        <color theme="1"/>
        <rFont val="Times New Roman"/>
        <family val="1"/>
      </rPr>
      <t>3</t>
    </r>
  </si>
  <si>
    <r>
      <t>H</t>
    </r>
    <r>
      <rPr>
        <vertAlign val="subscript"/>
        <sz val="10"/>
        <color theme="1"/>
        <rFont val="Times New Roman"/>
        <family val="1"/>
      </rPr>
      <t>2</t>
    </r>
  </si>
  <si>
    <r>
      <t>O</t>
    </r>
    <r>
      <rPr>
        <vertAlign val="subscript"/>
        <sz val="10"/>
        <color theme="1"/>
        <rFont val="Times New Roman"/>
        <family val="1"/>
      </rPr>
      <t>2</t>
    </r>
  </si>
  <si>
    <r>
      <t>ZPE</t>
    </r>
    <r>
      <rPr>
        <vertAlign val="subscript"/>
        <sz val="10"/>
        <color theme="1"/>
        <rFont val="Calibri"/>
        <family val="2"/>
        <scheme val="minor"/>
      </rPr>
      <t>f</t>
    </r>
    <r>
      <rPr>
        <sz val="10"/>
        <color theme="1"/>
        <rFont val="Calibri"/>
        <family val="2"/>
        <scheme val="minor"/>
      </rPr>
      <t xml:space="preserve"> = ½</t>
    </r>
    <r>
      <rPr>
        <sz val="10"/>
        <color theme="1"/>
        <rFont val="Symbol"/>
        <family val="1"/>
        <charset val="2"/>
      </rPr>
      <t>Sn</t>
    </r>
    <r>
      <rPr>
        <vertAlign val="subscript"/>
        <sz val="10"/>
        <color theme="1"/>
        <rFont val="Calibri"/>
        <family val="2"/>
        <scheme val="minor"/>
      </rPr>
      <t>i</t>
    </r>
    <r>
      <rPr>
        <sz val="10"/>
        <color theme="1"/>
        <rFont val="Calibri"/>
        <family val="2"/>
        <scheme val="minor"/>
      </rPr>
      <t xml:space="preserve"> [experimental fundamentals]</t>
    </r>
  </si>
  <si>
    <r>
      <t>ZPE</t>
    </r>
    <r>
      <rPr>
        <vertAlign val="subscript"/>
        <sz val="10"/>
        <color theme="1"/>
        <rFont val="Calibri"/>
        <family val="2"/>
        <scheme val="minor"/>
      </rPr>
      <t>a</t>
    </r>
    <r>
      <rPr>
        <sz val="10"/>
        <color theme="1"/>
        <rFont val="Calibri"/>
        <family val="2"/>
        <scheme val="minor"/>
      </rPr>
      <t xml:space="preserve"> = ½</t>
    </r>
    <r>
      <rPr>
        <sz val="10"/>
        <color theme="1"/>
        <rFont val="Symbol"/>
        <family val="1"/>
        <charset val="2"/>
      </rPr>
      <t>Sn</t>
    </r>
    <r>
      <rPr>
        <sz val="10"/>
        <color theme="1"/>
        <rFont val="Calibri"/>
        <family val="2"/>
        <scheme val="minor"/>
      </rPr>
      <t>(a)</t>
    </r>
    <r>
      <rPr>
        <vertAlign val="subscript"/>
        <sz val="10"/>
        <color theme="1"/>
        <rFont val="Calibri"/>
        <family val="2"/>
        <scheme val="minor"/>
      </rPr>
      <t>i</t>
    </r>
    <r>
      <rPr>
        <sz val="10"/>
        <color theme="1"/>
        <rFont val="Calibri"/>
        <family val="2"/>
        <scheme val="minor"/>
      </rPr>
      <t xml:space="preserve"> [computed anharmonic]</t>
    </r>
  </si>
  <si>
    <r>
      <t>Harmonic ½Σω</t>
    </r>
    <r>
      <rPr>
        <vertAlign val="subscript"/>
        <sz val="10"/>
        <color theme="1"/>
        <rFont val="Times New Roman"/>
        <family val="1"/>
      </rPr>
      <t>e</t>
    </r>
  </si>
  <si>
    <r>
      <t>ZPE</t>
    </r>
    <r>
      <rPr>
        <vertAlign val="subscript"/>
        <sz val="10"/>
        <color theme="1"/>
        <rFont val="Times New Roman"/>
        <family val="1"/>
      </rPr>
      <t>emp</t>
    </r>
    <r>
      <rPr>
        <sz val="10"/>
        <color theme="1"/>
        <rFont val="Times New Roman"/>
        <family val="1"/>
      </rPr>
      <t xml:space="preserve"> = ZPE</t>
    </r>
    <r>
      <rPr>
        <vertAlign val="subscript"/>
        <sz val="10"/>
        <color theme="1"/>
        <rFont val="Times New Roman"/>
        <family val="1"/>
      </rPr>
      <t>hf</t>
    </r>
    <r>
      <rPr>
        <sz val="10"/>
        <color theme="1"/>
        <rFont val="Times New Roman"/>
        <family val="1"/>
      </rPr>
      <t xml:space="preserve"> + ⅛(ZPE</t>
    </r>
    <r>
      <rPr>
        <vertAlign val="subscript"/>
        <sz val="10"/>
        <color theme="1"/>
        <rFont val="Times New Roman"/>
        <family val="1"/>
      </rPr>
      <t>h</t>
    </r>
    <r>
      <rPr>
        <sz val="10"/>
        <color theme="1"/>
        <rFont val="Times New Roman"/>
        <family val="1"/>
      </rPr>
      <t xml:space="preserve"> – ZPE</t>
    </r>
    <r>
      <rPr>
        <vertAlign val="subscript"/>
        <sz val="10"/>
        <color theme="1"/>
        <rFont val="Times New Roman"/>
        <family val="1"/>
      </rPr>
      <t>f</t>
    </r>
    <r>
      <rPr>
        <sz val="10"/>
        <color theme="1"/>
        <rFont val="Times New Roman"/>
        <family val="1"/>
      </rPr>
      <t>) [see Ref. [192]]</t>
    </r>
  </si>
  <si>
    <r>
      <t>ZPE</t>
    </r>
    <r>
      <rPr>
        <vertAlign val="subscript"/>
        <sz val="10"/>
        <color theme="1"/>
        <rFont val="Calibri"/>
        <family val="2"/>
        <scheme val="minor"/>
      </rPr>
      <t>hf</t>
    </r>
    <r>
      <rPr>
        <sz val="10"/>
        <color theme="1"/>
        <rFont val="Calibri"/>
        <family val="2"/>
        <scheme val="minor"/>
      </rPr>
      <t xml:space="preserve"> = ½(ZPE</t>
    </r>
    <r>
      <rPr>
        <vertAlign val="subscript"/>
        <sz val="10"/>
        <color theme="1"/>
        <rFont val="Calibri"/>
        <family val="2"/>
        <scheme val="minor"/>
      </rPr>
      <t>h</t>
    </r>
    <r>
      <rPr>
        <sz val="10"/>
        <color theme="1"/>
        <rFont val="Calibri"/>
        <family val="2"/>
        <scheme val="minor"/>
      </rPr>
      <t xml:space="preserve"> + ZPE</t>
    </r>
    <r>
      <rPr>
        <vertAlign val="subscript"/>
        <sz val="10"/>
        <color theme="1"/>
        <rFont val="Calibri"/>
        <family val="2"/>
        <scheme val="minor"/>
      </rPr>
      <t>f</t>
    </r>
    <r>
      <rPr>
        <sz val="10"/>
        <color theme="1"/>
        <rFont val="Calibri"/>
        <family val="2"/>
        <scheme val="minor"/>
      </rPr>
      <t>)   [harmonic and fundamentals]</t>
    </r>
  </si>
  <si>
    <r>
      <t>H</t>
    </r>
    <r>
      <rPr>
        <vertAlign val="subscript"/>
        <sz val="10"/>
        <color rgb="FF000000"/>
        <rFont val="Times New Roman"/>
        <family val="1"/>
      </rPr>
      <t>2</t>
    </r>
  </si>
  <si>
    <r>
      <t>O</t>
    </r>
    <r>
      <rPr>
        <vertAlign val="subscript"/>
        <sz val="10"/>
        <color rgb="FF000000"/>
        <rFont val="Times New Roman"/>
        <family val="1"/>
      </rPr>
      <t>2</t>
    </r>
  </si>
  <si>
    <r>
      <t>H</t>
    </r>
    <r>
      <rPr>
        <vertAlign val="subscript"/>
        <sz val="10"/>
        <color rgb="FF000000"/>
        <rFont val="Times New Roman"/>
        <family val="1"/>
      </rPr>
      <t>2</t>
    </r>
    <r>
      <rPr>
        <sz val="10"/>
        <color rgb="FF000000"/>
        <rFont val="Times New Roman"/>
        <family val="1"/>
      </rPr>
      <t>O</t>
    </r>
  </si>
  <si>
    <r>
      <t>HO</t>
    </r>
    <r>
      <rPr>
        <vertAlign val="subscript"/>
        <sz val="10"/>
        <color rgb="FF000000"/>
        <rFont val="Times New Roman"/>
        <family val="1"/>
      </rPr>
      <t>2</t>
    </r>
  </si>
  <si>
    <r>
      <t>H</t>
    </r>
    <r>
      <rPr>
        <vertAlign val="subscript"/>
        <sz val="10"/>
        <color rgb="FF000000"/>
        <rFont val="Times New Roman"/>
        <family val="1"/>
      </rPr>
      <t>2</t>
    </r>
    <r>
      <rPr>
        <sz val="10"/>
        <color rgb="FF000000"/>
        <rFont val="Times New Roman"/>
        <family val="1"/>
      </rPr>
      <t>O</t>
    </r>
    <r>
      <rPr>
        <vertAlign val="subscript"/>
        <sz val="10"/>
        <color rgb="FF000000"/>
        <rFont val="Times New Roman"/>
        <family val="1"/>
      </rPr>
      <t>2</t>
    </r>
  </si>
  <si>
    <r>
      <t>O</t>
    </r>
    <r>
      <rPr>
        <vertAlign val="subscript"/>
        <sz val="10"/>
        <color rgb="FF000000"/>
        <rFont val="Times New Roman"/>
        <family val="1"/>
      </rPr>
      <t>3</t>
    </r>
  </si>
  <si>
    <r>
      <t>HO</t>
    </r>
    <r>
      <rPr>
        <vertAlign val="subscript"/>
        <sz val="10"/>
        <color rgb="FF000000"/>
        <rFont val="Times New Roman"/>
        <family val="1"/>
      </rPr>
      <t>3</t>
    </r>
  </si>
  <si>
    <r>
      <t>H</t>
    </r>
    <r>
      <rPr>
        <vertAlign val="subscript"/>
        <sz val="10"/>
        <color rgb="FF000000"/>
        <rFont val="Times New Roman"/>
        <family val="1"/>
      </rPr>
      <t>2</t>
    </r>
    <r>
      <rPr>
        <sz val="10"/>
        <color rgb="FF000000"/>
        <rFont val="Times New Roman"/>
        <family val="1"/>
      </rPr>
      <t>O</t>
    </r>
    <r>
      <rPr>
        <vertAlign val="subscript"/>
        <sz val="10"/>
        <color rgb="FF000000"/>
        <rFont val="Times New Roman"/>
        <family val="1"/>
      </rPr>
      <t>3</t>
    </r>
  </si>
  <si>
    <r>
      <t>O</t>
    </r>
    <r>
      <rPr>
        <vertAlign val="subscript"/>
        <sz val="10"/>
        <color theme="1"/>
        <rFont val="Times New Roman"/>
        <family val="1"/>
      </rPr>
      <t>2</t>
    </r>
    <r>
      <rPr>
        <vertAlign val="superscript"/>
        <sz val="10"/>
        <color theme="1"/>
        <rFont val="Times New Roman"/>
        <family val="1"/>
      </rPr>
      <t>+</t>
    </r>
  </si>
  <si>
    <t>Type.Value</t>
  </si>
  <si>
    <t>ComponentType</t>
  </si>
  <si>
    <t>CitationType</t>
  </si>
  <si>
    <t>DescriptionType</t>
  </si>
  <si>
    <t>CollectionType</t>
  </si>
  <si>
    <t>DateType</t>
  </si>
  <si>
    <t>URIType</t>
  </si>
  <si>
    <t>QuantityCategory</t>
  </si>
  <si>
    <t>CompoundCategory</t>
  </si>
  <si>
    <t>hydrogen-oxygen</t>
  </si>
  <si>
    <t>DocumentType</t>
  </si>
  <si>
    <t>DocumentFormat</t>
  </si>
  <si>
    <t>IdentifierType</t>
  </si>
  <si>
    <t>Authors: L. V. Gurvich, I. V. Veyts, and C. B. Alcock; Book: Thermodynamic Properties of Individual Substances. Volume 1, Hemisphere Pub. Co., New York, (1989)</t>
  </si>
  <si>
    <t>Authors: M. W. Chase Jr.; Title: NIST-JANAF Thermochemical Tables, Fourth Edition; J. Phys. Chem. Ref. Data, Monograph 9, 1-1951 (1998)</t>
  </si>
  <si>
    <t>AnalysisCategory</t>
  </si>
  <si>
    <t>DatasetID</t>
  </si>
  <si>
    <t>CategoryType</t>
  </si>
  <si>
    <t>CASRegNum</t>
  </si>
  <si>
    <t>Attribute(1).Type</t>
  </si>
  <si>
    <t>Attribute(2).Type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</si>
</sst>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u/>
      <sz val="11"/>
      <color theme="10"/>
      <name val="Calibri"/>
      <family val="2"/>
      <scheme val="minor"/>
    </font>
    <font>
      <b/>
      <sz val="10"/>
      <color theme="1"/>
      <name val="Calibri"/>
      <family val="2"/>
      <scheme val="minor"/>
    </font>
    <font>
      <sz val="10"/>
      <color theme="1"/>
      <name val="Calibri"/>
      <family val="2"/>
      <scheme val="minor"/>
    </font>
    <font>
      <vertAlign val="subscript"/>
      <sz val="10"/>
      <color theme="1"/>
      <name val="Times New Roman"/>
      <family val="1"/>
    </font>
    <font>
      <i/>
      <sz val="10"/>
      <color theme="1"/>
      <name val="Times New Roman"/>
      <family val="1"/>
    </font>
    <font>
      <vertAlign val="superscript"/>
      <sz val="10"/>
      <color theme="1"/>
      <name val="Times New Roman"/>
      <family val="1"/>
    </font>
    <font>
      <b/>
      <i/>
      <sz val="10"/>
      <color theme="1"/>
      <name val="Times New Roman"/>
      <family val="1"/>
    </font>
    <font>
      <sz val="10"/>
      <color theme="1"/>
      <name val="Symbol"/>
      <family val="1"/>
      <charset val="2"/>
    </font>
    <font>
      <sz val="11"/>
      <color theme="1"/>
      <name val="Times New Roman"/>
      <family val="1"/>
    </font>
    <font>
      <vertAlign val="subscript"/>
      <sz val="10"/>
      <color theme="1"/>
      <name val="Calibri"/>
      <family val="2"/>
      <scheme val="minor"/>
    </font>
    <font>
      <sz val="10"/>
      <color rgb="FF000000"/>
      <name val="Times New Roman"/>
      <family val="1"/>
    </font>
    <font>
      <vertAlign val="subscript"/>
      <sz val="10"/>
      <color rgb="FF000000"/>
      <name val="Times New Roman"/>
      <family val="1"/>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4" fillId="0" borderId="0" applyNumberFormat="0" applyFill="0" applyBorder="0" applyAlignment="0" applyProtection="0"/>
  </cellStyleXfs>
  <cellXfs count="41">
    <xf numFmtId="0" fontId="0" fillId="0" borderId="0" xfId="0"/>
    <xf numFmtId="0" fontId="0" fillId="0" borderId="0" xfId="0" applyAlignment="1">
      <alignment vertical="center"/>
    </xf>
    <xf numFmtId="0" fontId="0" fillId="0" borderId="0" xfId="0" applyAlignment="1">
      <alignment vertical="center" wrapText="1"/>
    </xf>
    <xf numFmtId="0" fontId="5" fillId="0" borderId="0" xfId="0" applyFont="1" applyAlignment="1"/>
    <xf numFmtId="0" fontId="6" fillId="0" borderId="0" xfId="0" applyFont="1" applyAlignment="1"/>
    <xf numFmtId="0" fontId="6" fillId="0" borderId="0" xfId="0" applyFont="1" applyAlignment="1">
      <alignment horizontal="center"/>
    </xf>
    <xf numFmtId="0" fontId="6" fillId="0" borderId="0" xfId="0" applyFont="1" applyAlignment="1">
      <alignment horizontal="right"/>
    </xf>
    <xf numFmtId="0" fontId="6" fillId="0" borderId="1" xfId="0" applyFont="1" applyBorder="1" applyAlignment="1"/>
    <xf numFmtId="0" fontId="6" fillId="0" borderId="1" xfId="0" applyFont="1" applyBorder="1" applyAlignment="1">
      <alignment horizontal="center"/>
    </xf>
    <xf numFmtId="0" fontId="2" fillId="0" borderId="1" xfId="0" applyFont="1" applyBorder="1" applyAlignment="1">
      <alignment horizontal="right" vertical="center"/>
    </xf>
    <xf numFmtId="0" fontId="2" fillId="0" borderId="1" xfId="0" applyFont="1" applyBorder="1" applyAlignment="1">
      <alignment vertical="center"/>
    </xf>
    <xf numFmtId="0" fontId="6" fillId="0" borderId="1" xfId="0" applyFont="1" applyBorder="1" applyAlignment="1">
      <alignment horizontal="right"/>
    </xf>
    <xf numFmtId="0" fontId="2" fillId="0" borderId="1" xfId="0" applyFont="1" applyBorder="1" applyAlignment="1">
      <alignment vertical="center" wrapText="1"/>
    </xf>
    <xf numFmtId="0" fontId="5" fillId="0" borderId="1" xfId="0" applyFont="1" applyBorder="1" applyAlignment="1"/>
    <xf numFmtId="0" fontId="5" fillId="0" borderId="1" xfId="0" applyFont="1" applyBorder="1" applyAlignment="1">
      <alignment horizontal="center"/>
    </xf>
    <xf numFmtId="0" fontId="3" fillId="0" borderId="1" xfId="0" applyFont="1" applyBorder="1" applyAlignment="1">
      <alignment horizontal="right" vertical="center"/>
    </xf>
    <xf numFmtId="0" fontId="2" fillId="0" borderId="1" xfId="0" applyFont="1" applyBorder="1" applyAlignment="1"/>
    <xf numFmtId="0" fontId="2" fillId="0" borderId="1" xfId="0" applyFont="1" applyBorder="1"/>
    <xf numFmtId="0" fontId="5" fillId="0" borderId="1" xfId="0" applyFont="1" applyBorder="1" applyAlignment="1">
      <alignment horizontal="left"/>
    </xf>
    <xf numFmtId="0" fontId="3" fillId="0" borderId="1" xfId="0" applyFont="1" applyBorder="1" applyAlignment="1">
      <alignment horizontal="left" vertical="center"/>
    </xf>
    <xf numFmtId="0" fontId="1" fillId="0" borderId="0" xfId="0" applyFont="1" applyAlignment="1">
      <alignment vertical="center" wrapText="1"/>
    </xf>
    <xf numFmtId="0" fontId="2" fillId="0" borderId="1" xfId="0" applyFont="1" applyBorder="1" applyAlignment="1">
      <alignment horizontal="right" vertical="center" wrapText="1"/>
    </xf>
    <xf numFmtId="0" fontId="1" fillId="0" borderId="0" xfId="0" applyFont="1" applyAlignment="1">
      <alignment horizontal="center" vertical="center" wrapText="1"/>
    </xf>
    <xf numFmtId="0" fontId="0" fillId="0" borderId="0" xfId="0" applyAlignment="1">
      <alignment horizontal="center" vertical="center" wrapText="1"/>
    </xf>
    <xf numFmtId="0" fontId="1" fillId="0" borderId="0" xfId="0" applyFont="1" applyAlignment="1">
      <alignment vertical="center"/>
    </xf>
    <xf numFmtId="0" fontId="6" fillId="0" borderId="0" xfId="0" applyFont="1" applyAlignment="1">
      <alignment horizontal="left"/>
    </xf>
    <xf numFmtId="0" fontId="6" fillId="0" borderId="1" xfId="0" applyFont="1" applyBorder="1" applyAlignment="1">
      <alignment horizontal="left"/>
    </xf>
    <xf numFmtId="0" fontId="1" fillId="0" borderId="0" xfId="0" applyFont="1" applyBorder="1" applyAlignment="1"/>
    <xf numFmtId="0" fontId="12" fillId="0" borderId="0" xfId="0" applyFont="1" applyBorder="1" applyAlignment="1">
      <alignment vertical="center"/>
    </xf>
    <xf numFmtId="0" fontId="0" fillId="0" borderId="0" xfId="0" applyFont="1" applyBorder="1" applyAlignment="1"/>
    <xf numFmtId="0" fontId="0" fillId="0" borderId="0" xfId="0" applyFont="1" applyFill="1" applyBorder="1" applyAlignment="1"/>
    <xf numFmtId="0" fontId="4" fillId="0" borderId="0" xfId="1" applyFont="1" applyFill="1" applyBorder="1" applyAlignment="1"/>
    <xf numFmtId="0" fontId="12" fillId="0" borderId="0" xfId="0" applyFont="1" applyBorder="1"/>
    <xf numFmtId="0" fontId="12" fillId="0" borderId="0" xfId="0" applyFont="1" applyFill="1" applyBorder="1" applyAlignment="1">
      <alignment vertical="center"/>
    </xf>
    <xf numFmtId="0" fontId="1" fillId="0" borderId="0" xfId="0" applyFont="1"/>
    <xf numFmtId="0" fontId="0" fillId="0" borderId="0" xfId="0" applyFont="1"/>
    <xf numFmtId="0" fontId="0" fillId="0" borderId="0" xfId="0" applyAlignment="1">
      <alignment horizontal="left"/>
    </xf>
    <xf numFmtId="0" fontId="6" fillId="0" borderId="1" xfId="0" applyFont="1" applyBorder="1"/>
    <xf numFmtId="0" fontId="14" fillId="0" borderId="1" xfId="0" applyFont="1" applyBorder="1" applyAlignment="1">
      <alignment vertical="center"/>
    </xf>
    <xf numFmtId="0" fontId="14" fillId="0" borderId="1" xfId="0" applyFont="1" applyBorder="1" applyAlignment="1">
      <alignment horizontal="left" vertical="center"/>
    </xf>
    <xf numFmtId="0" fontId="14" fillId="0" borderId="1" xfId="0" applyFont="1" applyBorder="1" applyAlignment="1">
      <alignment horizontal="righ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old.iupac.org/goldbook/ZT07133.pdf" TargetMode="External"/><Relationship Id="rId1" Type="http://schemas.openxmlformats.org/officeDocument/2006/relationships/hyperlink" Target="http://goldbook.iupac.org/I0319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goldbook.iupac.org/A00421.html"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tabSelected="1" workbookViewId="0">
      <selection activeCell="F17" sqref="F17"/>
    </sheetView>
  </sheetViews>
  <sheetFormatPr defaultRowHeight="15" x14ac:dyDescent="0.25"/>
  <cols>
    <col min="1" max="1" width="13.140625" bestFit="1" customWidth="1"/>
    <col min="2" max="2" width="13.5703125" bestFit="1" customWidth="1"/>
    <col min="3" max="3" width="24" customWidth="1"/>
    <col min="4" max="4" width="15.7109375" customWidth="1"/>
    <col min="5" max="5" width="23.28515625" customWidth="1"/>
    <col min="6" max="7" width="15.7109375" customWidth="1"/>
    <col min="8" max="8" width="16.5703125" bestFit="1" customWidth="1"/>
    <col min="9" max="9" width="13.85546875" bestFit="1" customWidth="1"/>
    <col min="10" max="10" width="16.5703125" customWidth="1"/>
    <col min="11" max="11" width="19.28515625" bestFit="1" customWidth="1"/>
    <col min="12" max="12" width="14.42578125" bestFit="1" customWidth="1"/>
    <col min="13" max="13" width="15.7109375" customWidth="1"/>
  </cols>
  <sheetData>
    <row r="1" spans="1:14" s="34" customFormat="1" x14ac:dyDescent="0.25">
      <c r="A1" s="34" t="s">
        <v>1515</v>
      </c>
      <c r="B1" s="34" t="s">
        <v>1516</v>
      </c>
      <c r="C1" s="34" t="s">
        <v>615</v>
      </c>
      <c r="D1" s="34" t="s">
        <v>151</v>
      </c>
      <c r="E1" s="34" t="s">
        <v>1678</v>
      </c>
      <c r="F1" s="34" t="s">
        <v>1695</v>
      </c>
      <c r="G1" s="34" t="s">
        <v>50</v>
      </c>
      <c r="H1" s="34" t="s">
        <v>1697</v>
      </c>
      <c r="I1" s="34" t="s">
        <v>1601</v>
      </c>
      <c r="J1" s="34" t="s">
        <v>1698</v>
      </c>
      <c r="K1" s="34" t="s">
        <v>1517</v>
      </c>
      <c r="L1" s="34" t="s">
        <v>1518</v>
      </c>
      <c r="M1" s="34" t="s">
        <v>1382</v>
      </c>
    </row>
    <row r="2" spans="1:14" s="35" customFormat="1" x14ac:dyDescent="0.25">
      <c r="A2" s="35" t="s">
        <v>1519</v>
      </c>
      <c r="B2" s="35" t="s">
        <v>1520</v>
      </c>
      <c r="C2" s="35" t="s">
        <v>1607</v>
      </c>
      <c r="D2" s="35" t="s">
        <v>1684</v>
      </c>
      <c r="E2" s="35" t="s">
        <v>519</v>
      </c>
      <c r="N2" s="29"/>
    </row>
    <row r="3" spans="1:14" s="35" customFormat="1" x14ac:dyDescent="0.25">
      <c r="A3" s="35" t="s">
        <v>1519</v>
      </c>
      <c r="B3" s="35" t="s">
        <v>1521</v>
      </c>
      <c r="C3" s="35" t="s">
        <v>1524</v>
      </c>
      <c r="D3" s="35" t="s">
        <v>1522</v>
      </c>
      <c r="E3" s="35" t="s">
        <v>1523</v>
      </c>
      <c r="N3" s="29"/>
    </row>
    <row r="4" spans="1:14" s="35" customFormat="1" x14ac:dyDescent="0.25">
      <c r="A4" s="35" t="s">
        <v>1519</v>
      </c>
      <c r="B4" s="35" t="s">
        <v>1594</v>
      </c>
      <c r="C4" s="35" t="s">
        <v>1595</v>
      </c>
      <c r="E4" s="35" t="s">
        <v>278</v>
      </c>
      <c r="N4" s="29"/>
    </row>
    <row r="5" spans="1:14" s="35" customFormat="1" x14ac:dyDescent="0.25">
      <c r="A5" s="35" t="s">
        <v>1519</v>
      </c>
      <c r="B5" s="35" t="s">
        <v>1525</v>
      </c>
      <c r="C5" s="35" t="s">
        <v>1526</v>
      </c>
      <c r="E5" s="35" t="s">
        <v>278</v>
      </c>
      <c r="N5" s="29"/>
    </row>
    <row r="6" spans="1:14" s="35" customFormat="1" x14ac:dyDescent="0.25">
      <c r="A6" s="35" t="s">
        <v>1519</v>
      </c>
      <c r="B6" s="35" t="s">
        <v>1596</v>
      </c>
      <c r="C6" s="35" t="s">
        <v>1600</v>
      </c>
      <c r="N6" s="29"/>
    </row>
    <row r="7" spans="1:14" s="35" customFormat="1" x14ac:dyDescent="0.25">
      <c r="A7" s="35" t="s">
        <v>1519</v>
      </c>
      <c r="B7" s="35" t="s">
        <v>1527</v>
      </c>
      <c r="C7" s="35" t="s">
        <v>1599</v>
      </c>
      <c r="D7" s="35" t="s">
        <v>1683</v>
      </c>
      <c r="E7" s="35" t="s">
        <v>1528</v>
      </c>
      <c r="N7" s="29"/>
    </row>
    <row r="8" spans="1:14" s="35" customFormat="1" x14ac:dyDescent="0.25">
      <c r="A8" s="35" t="s">
        <v>1519</v>
      </c>
      <c r="B8" s="35" t="s">
        <v>1527</v>
      </c>
      <c r="C8" s="35" t="s">
        <v>1598</v>
      </c>
      <c r="D8" s="35" t="s">
        <v>1683</v>
      </c>
      <c r="E8" s="35" t="s">
        <v>1597</v>
      </c>
      <c r="N8" s="29"/>
    </row>
    <row r="9" spans="1:14" s="35" customFormat="1" x14ac:dyDescent="0.25">
      <c r="A9" s="35" t="s">
        <v>1519</v>
      </c>
      <c r="B9" s="35" t="s">
        <v>1529</v>
      </c>
      <c r="C9" s="35" t="s">
        <v>1530</v>
      </c>
      <c r="N9" s="29"/>
    </row>
    <row r="10" spans="1:14" s="35" customFormat="1" x14ac:dyDescent="0.25">
      <c r="A10" s="35" t="s">
        <v>1519</v>
      </c>
      <c r="B10" s="35" t="s">
        <v>1531</v>
      </c>
      <c r="C10" s="35" t="s">
        <v>1532</v>
      </c>
      <c r="N10" s="29"/>
    </row>
    <row r="11" spans="1:14" s="35" customFormat="1" x14ac:dyDescent="0.25">
      <c r="A11" s="35" t="s">
        <v>1519</v>
      </c>
      <c r="B11" s="35" t="s">
        <v>1381</v>
      </c>
      <c r="C11" s="35" t="s">
        <v>1534</v>
      </c>
      <c r="D11" s="35" t="s">
        <v>1681</v>
      </c>
      <c r="E11" s="35" t="s">
        <v>1533</v>
      </c>
      <c r="N11" s="29"/>
    </row>
    <row r="12" spans="1:14" s="35" customFormat="1" x14ac:dyDescent="0.25">
      <c r="A12" s="35" t="s">
        <v>1519</v>
      </c>
      <c r="B12" s="35" t="s">
        <v>1535</v>
      </c>
      <c r="C12" s="35" t="s">
        <v>1606</v>
      </c>
      <c r="N12" s="29"/>
    </row>
    <row r="13" spans="1:14" s="35" customFormat="1" x14ac:dyDescent="0.25">
      <c r="A13" s="35" t="s">
        <v>1519</v>
      </c>
      <c r="B13" s="35" t="s">
        <v>1536</v>
      </c>
      <c r="C13" s="35" t="s">
        <v>1537</v>
      </c>
      <c r="N13" s="29"/>
    </row>
    <row r="14" spans="1:14" s="35" customFormat="1" x14ac:dyDescent="0.25">
      <c r="A14" s="35" t="s">
        <v>1519</v>
      </c>
      <c r="B14" s="35" t="s">
        <v>1603</v>
      </c>
      <c r="C14" s="35" t="s">
        <v>1605</v>
      </c>
      <c r="D14" s="35" t="s">
        <v>1682</v>
      </c>
      <c r="E14" s="35" t="s">
        <v>1604</v>
      </c>
      <c r="F14"/>
      <c r="H14" s="35" t="str">
        <f>C41</f>
        <v>Enthalpy of formation</v>
      </c>
      <c r="N14" s="29"/>
    </row>
    <row r="15" spans="1:14" s="35" customFormat="1" x14ac:dyDescent="0.25">
      <c r="H15" s="35" t="str">
        <f>CONCATENATE(H14,"; ",C42)</f>
        <v>Enthalpy of formation; Ionization energy</v>
      </c>
      <c r="N15" s="29"/>
    </row>
    <row r="16" spans="1:14" x14ac:dyDescent="0.25">
      <c r="A16" t="s">
        <v>1579</v>
      </c>
      <c r="B16" t="s">
        <v>1580</v>
      </c>
      <c r="C16" t="s">
        <v>1582</v>
      </c>
      <c r="D16" t="s">
        <v>1690</v>
      </c>
      <c r="E16" t="s">
        <v>1581</v>
      </c>
      <c r="H16" s="35" t="str">
        <f t="shared" ref="H16:H22" si="0">CONCATENATE(H15,"; ",C43)</f>
        <v>Enthalpy of formation; Ionization energy; Electron affinity</v>
      </c>
      <c r="N16" s="29"/>
    </row>
    <row r="17" spans="1:14" x14ac:dyDescent="0.25">
      <c r="A17" t="s">
        <v>1579</v>
      </c>
      <c r="B17" t="s">
        <v>1583</v>
      </c>
      <c r="C17" t="s">
        <v>1584</v>
      </c>
      <c r="D17" t="s">
        <v>1690</v>
      </c>
      <c r="E17" t="s">
        <v>1581</v>
      </c>
      <c r="H17" s="35" t="str">
        <f t="shared" si="0"/>
        <v>Enthalpy of formation; Ionization energy; Electron affinity; Appearance energy</v>
      </c>
      <c r="N17" s="29"/>
    </row>
    <row r="18" spans="1:14" x14ac:dyDescent="0.25">
      <c r="A18" t="s">
        <v>1579</v>
      </c>
      <c r="B18" t="s">
        <v>1585</v>
      </c>
      <c r="C18" t="s">
        <v>1586</v>
      </c>
      <c r="D18" t="s">
        <v>1690</v>
      </c>
      <c r="E18" t="s">
        <v>1581</v>
      </c>
      <c r="H18" s="35" t="str">
        <f t="shared" si="0"/>
        <v>Enthalpy of formation; Ionization energy; Electron affinity; Appearance energy; Ion pair formation energy</v>
      </c>
      <c r="N18" s="29"/>
    </row>
    <row r="19" spans="1:14" x14ac:dyDescent="0.25">
      <c r="H19" s="35" t="str">
        <f t="shared" si="0"/>
        <v>Enthalpy of formation; Ionization energy; Electron affinity; Appearance energy; Ion pair formation energy; Zero point energy</v>
      </c>
      <c r="N19" s="29"/>
    </row>
    <row r="20" spans="1:14" x14ac:dyDescent="0.25">
      <c r="A20" t="s">
        <v>1579</v>
      </c>
      <c r="B20" t="s">
        <v>53</v>
      </c>
      <c r="C20" t="s">
        <v>1587</v>
      </c>
      <c r="D20" t="s">
        <v>1680</v>
      </c>
      <c r="E20" t="s">
        <v>518</v>
      </c>
      <c r="H20" s="35"/>
      <c r="N20" s="29"/>
    </row>
    <row r="21" spans="1:14" x14ac:dyDescent="0.25">
      <c r="A21" t="s">
        <v>1579</v>
      </c>
      <c r="B21" t="s">
        <v>53</v>
      </c>
      <c r="C21" t="s">
        <v>1691</v>
      </c>
      <c r="D21" t="s">
        <v>1680</v>
      </c>
      <c r="E21" t="s">
        <v>1588</v>
      </c>
      <c r="H21" s="35"/>
      <c r="N21" s="29"/>
    </row>
    <row r="22" spans="1:14" x14ac:dyDescent="0.25">
      <c r="A22" t="s">
        <v>1579</v>
      </c>
      <c r="B22" t="s">
        <v>53</v>
      </c>
      <c r="C22" t="s">
        <v>1692</v>
      </c>
      <c r="D22" t="s">
        <v>1680</v>
      </c>
      <c r="E22" t="s">
        <v>1588</v>
      </c>
      <c r="H22" s="35"/>
      <c r="N22" s="29"/>
    </row>
    <row r="23" spans="1:14" x14ac:dyDescent="0.25">
      <c r="A23" t="s">
        <v>1579</v>
      </c>
      <c r="B23" t="s">
        <v>53</v>
      </c>
      <c r="C23" t="s">
        <v>1589</v>
      </c>
      <c r="D23" t="s">
        <v>1680</v>
      </c>
      <c r="E23" t="s">
        <v>1588</v>
      </c>
      <c r="H23" s="35"/>
      <c r="N23" s="29"/>
    </row>
    <row r="24" spans="1:14" x14ac:dyDescent="0.25">
      <c r="A24" t="s">
        <v>1579</v>
      </c>
      <c r="B24" t="s">
        <v>53</v>
      </c>
      <c r="C24" t="s">
        <v>1590</v>
      </c>
      <c r="D24" t="s">
        <v>1680</v>
      </c>
      <c r="E24" t="s">
        <v>1588</v>
      </c>
      <c r="H24" s="35"/>
      <c r="N24" s="29"/>
    </row>
    <row r="25" spans="1:14" x14ac:dyDescent="0.25">
      <c r="A25" t="s">
        <v>1579</v>
      </c>
      <c r="B25" t="s">
        <v>53</v>
      </c>
      <c r="C25" t="s">
        <v>1591</v>
      </c>
      <c r="D25" t="s">
        <v>1680</v>
      </c>
      <c r="E25" t="s">
        <v>1588</v>
      </c>
      <c r="H25" s="35"/>
      <c r="N25" s="29"/>
    </row>
    <row r="26" spans="1:14" x14ac:dyDescent="0.25">
      <c r="A26" t="s">
        <v>1579</v>
      </c>
      <c r="B26" t="s">
        <v>53</v>
      </c>
      <c r="C26" t="s">
        <v>1592</v>
      </c>
      <c r="D26" t="s">
        <v>1680</v>
      </c>
      <c r="E26" t="s">
        <v>1588</v>
      </c>
      <c r="N26" s="29"/>
    </row>
    <row r="27" spans="1:14" x14ac:dyDescent="0.25">
      <c r="A27" t="s">
        <v>1579</v>
      </c>
      <c r="B27" t="s">
        <v>53</v>
      </c>
      <c r="C27" t="s">
        <v>1593</v>
      </c>
      <c r="D27" t="s">
        <v>1680</v>
      </c>
      <c r="E27" t="s">
        <v>1588</v>
      </c>
      <c r="N27" s="29"/>
    </row>
    <row r="28" spans="1:14" x14ac:dyDescent="0.25">
      <c r="N28" s="29"/>
    </row>
    <row r="29" spans="1:14" s="35" customFormat="1" x14ac:dyDescent="0.25">
      <c r="A29" s="35" t="s">
        <v>1381</v>
      </c>
      <c r="B29" s="35" t="s">
        <v>1553</v>
      </c>
      <c r="C29" s="35" t="s">
        <v>51</v>
      </c>
      <c r="D29" s="35" t="s">
        <v>1679</v>
      </c>
      <c r="E29" s="35" t="s">
        <v>518</v>
      </c>
      <c r="F29" s="35" t="s">
        <v>1686</v>
      </c>
      <c r="G29" s="35" t="s">
        <v>1687</v>
      </c>
      <c r="H29" s="35" t="s">
        <v>1696</v>
      </c>
      <c r="I29" s="35" t="s">
        <v>1554</v>
      </c>
      <c r="J29" s="35" t="s">
        <v>1555</v>
      </c>
      <c r="K29" s="35" t="s">
        <v>1556</v>
      </c>
      <c r="N29" s="29"/>
    </row>
    <row r="30" spans="1:14" x14ac:dyDescent="0.25">
      <c r="A30" s="35" t="s">
        <v>1381</v>
      </c>
      <c r="B30" t="s">
        <v>1553</v>
      </c>
      <c r="C30" t="s">
        <v>80</v>
      </c>
      <c r="D30" s="35" t="s">
        <v>1679</v>
      </c>
      <c r="E30" t="s">
        <v>518</v>
      </c>
      <c r="F30" s="35" t="s">
        <v>1686</v>
      </c>
      <c r="G30" t="s">
        <v>1687</v>
      </c>
      <c r="H30" s="35" t="s">
        <v>1696</v>
      </c>
      <c r="I30" t="s">
        <v>1557</v>
      </c>
      <c r="J30" t="s">
        <v>1555</v>
      </c>
      <c r="K30" t="s">
        <v>1558</v>
      </c>
      <c r="N30" s="29"/>
    </row>
    <row r="31" spans="1:14" x14ac:dyDescent="0.25">
      <c r="A31" s="35" t="s">
        <v>1381</v>
      </c>
      <c r="B31" t="s">
        <v>1553</v>
      </c>
      <c r="C31" t="s">
        <v>123</v>
      </c>
      <c r="D31" s="35" t="s">
        <v>1679</v>
      </c>
      <c r="E31" t="s">
        <v>518</v>
      </c>
      <c r="F31" s="35" t="s">
        <v>1686</v>
      </c>
      <c r="G31" t="s">
        <v>1687</v>
      </c>
      <c r="H31" s="35" t="s">
        <v>1696</v>
      </c>
      <c r="I31" t="s">
        <v>1559</v>
      </c>
      <c r="J31" t="s">
        <v>1555</v>
      </c>
      <c r="K31" t="s">
        <v>1560</v>
      </c>
      <c r="N31" s="29"/>
    </row>
    <row r="32" spans="1:14" x14ac:dyDescent="0.25">
      <c r="A32" s="35" t="s">
        <v>1381</v>
      </c>
      <c r="B32" t="s">
        <v>1553</v>
      </c>
      <c r="C32" t="s">
        <v>1561</v>
      </c>
      <c r="D32" s="35" t="s">
        <v>1679</v>
      </c>
      <c r="E32" t="s">
        <v>518</v>
      </c>
      <c r="F32" s="35" t="s">
        <v>1686</v>
      </c>
      <c r="G32" t="s">
        <v>1687</v>
      </c>
      <c r="H32" s="35" t="s">
        <v>1696</v>
      </c>
      <c r="I32" t="s">
        <v>1562</v>
      </c>
      <c r="J32" t="s">
        <v>1555</v>
      </c>
      <c r="K32" t="s">
        <v>1563</v>
      </c>
      <c r="N32" s="29"/>
    </row>
    <row r="33" spans="1:14" x14ac:dyDescent="0.25">
      <c r="A33" s="35" t="s">
        <v>1381</v>
      </c>
      <c r="B33" t="s">
        <v>1553</v>
      </c>
      <c r="C33" t="s">
        <v>1564</v>
      </c>
      <c r="D33" s="35" t="s">
        <v>1679</v>
      </c>
      <c r="E33" t="s">
        <v>518</v>
      </c>
      <c r="F33" s="35" t="s">
        <v>1686</v>
      </c>
      <c r="G33" t="s">
        <v>1687</v>
      </c>
      <c r="H33" s="35" t="s">
        <v>1696</v>
      </c>
      <c r="I33" t="s">
        <v>1565</v>
      </c>
      <c r="J33" t="s">
        <v>1555</v>
      </c>
      <c r="K33" t="s">
        <v>1566</v>
      </c>
      <c r="N33" s="29"/>
    </row>
    <row r="34" spans="1:14" x14ac:dyDescent="0.25">
      <c r="A34" s="35" t="s">
        <v>1381</v>
      </c>
      <c r="B34" t="s">
        <v>1553</v>
      </c>
      <c r="C34" t="s">
        <v>1567</v>
      </c>
      <c r="D34" s="35" t="s">
        <v>1679</v>
      </c>
      <c r="E34" t="s">
        <v>518</v>
      </c>
      <c r="F34" s="35" t="s">
        <v>1686</v>
      </c>
      <c r="G34" t="s">
        <v>1687</v>
      </c>
      <c r="H34" s="35" t="s">
        <v>1696</v>
      </c>
      <c r="I34" t="s">
        <v>1568</v>
      </c>
      <c r="J34" t="s">
        <v>1555</v>
      </c>
      <c r="K34" t="s">
        <v>1569</v>
      </c>
      <c r="N34" s="29"/>
    </row>
    <row r="35" spans="1:14" x14ac:dyDescent="0.25">
      <c r="A35" s="35" t="s">
        <v>1381</v>
      </c>
      <c r="B35" t="s">
        <v>1553</v>
      </c>
      <c r="C35" t="s">
        <v>1570</v>
      </c>
      <c r="D35" s="35" t="s">
        <v>1679</v>
      </c>
      <c r="E35" t="s">
        <v>518</v>
      </c>
      <c r="F35" s="35" t="s">
        <v>1686</v>
      </c>
      <c r="G35" t="s">
        <v>1687</v>
      </c>
      <c r="H35" s="35" t="s">
        <v>1696</v>
      </c>
      <c r="I35" t="s">
        <v>1571</v>
      </c>
      <c r="J35" t="s">
        <v>1555</v>
      </c>
      <c r="K35" t="s">
        <v>1572</v>
      </c>
      <c r="N35" s="29"/>
    </row>
    <row r="36" spans="1:14" x14ac:dyDescent="0.25">
      <c r="A36" s="35" t="s">
        <v>1381</v>
      </c>
      <c r="B36" t="s">
        <v>1553</v>
      </c>
      <c r="C36" t="s">
        <v>1573</v>
      </c>
      <c r="D36" s="35" t="s">
        <v>1679</v>
      </c>
      <c r="E36" t="s">
        <v>518</v>
      </c>
      <c r="F36" s="35" t="s">
        <v>1686</v>
      </c>
      <c r="G36" t="s">
        <v>1687</v>
      </c>
      <c r="N36" s="29"/>
    </row>
    <row r="37" spans="1:14" x14ac:dyDescent="0.25">
      <c r="A37" s="35" t="s">
        <v>1381</v>
      </c>
      <c r="B37" t="s">
        <v>1553</v>
      </c>
      <c r="C37" t="s">
        <v>1574</v>
      </c>
      <c r="D37" s="35" t="s">
        <v>1679</v>
      </c>
      <c r="E37" t="s">
        <v>518</v>
      </c>
      <c r="F37" s="35" t="s">
        <v>1686</v>
      </c>
      <c r="G37" t="s">
        <v>1687</v>
      </c>
      <c r="N37" s="29"/>
    </row>
    <row r="38" spans="1:14" x14ac:dyDescent="0.25">
      <c r="A38" s="35"/>
      <c r="N38" s="29"/>
    </row>
    <row r="39" spans="1:14" x14ac:dyDescent="0.25">
      <c r="A39" t="s">
        <v>1608</v>
      </c>
      <c r="B39" t="s">
        <v>1538</v>
      </c>
      <c r="C39" t="s">
        <v>1541</v>
      </c>
      <c r="F39" t="s">
        <v>1688</v>
      </c>
      <c r="G39" t="s">
        <v>1539</v>
      </c>
      <c r="H39" t="s">
        <v>1689</v>
      </c>
      <c r="I39" t="s">
        <v>1540</v>
      </c>
      <c r="N39" s="29"/>
    </row>
    <row r="40" spans="1:14" x14ac:dyDescent="0.25">
      <c r="N40" s="29"/>
    </row>
    <row r="41" spans="1:14" x14ac:dyDescent="0.25">
      <c r="A41" t="s">
        <v>1608</v>
      </c>
      <c r="B41" t="s">
        <v>614</v>
      </c>
      <c r="C41" t="s">
        <v>1545</v>
      </c>
      <c r="F41" t="s">
        <v>1685</v>
      </c>
      <c r="G41" t="s">
        <v>1542</v>
      </c>
      <c r="H41" t="s">
        <v>1543</v>
      </c>
      <c r="I41" t="s">
        <v>1544</v>
      </c>
      <c r="N41" s="29"/>
    </row>
    <row r="42" spans="1:14" x14ac:dyDescent="0.25">
      <c r="A42" t="s">
        <v>1608</v>
      </c>
      <c r="B42" t="s">
        <v>614</v>
      </c>
      <c r="C42" t="s">
        <v>816</v>
      </c>
      <c r="F42" t="s">
        <v>1685</v>
      </c>
      <c r="G42" t="s">
        <v>1546</v>
      </c>
      <c r="H42" s="35" t="s">
        <v>278</v>
      </c>
      <c r="L42" t="s">
        <v>1509</v>
      </c>
      <c r="M42" t="s">
        <v>1512</v>
      </c>
      <c r="N42" s="29"/>
    </row>
    <row r="43" spans="1:14" x14ac:dyDescent="0.25">
      <c r="A43" t="s">
        <v>1608</v>
      </c>
      <c r="B43" t="s">
        <v>614</v>
      </c>
      <c r="C43" t="s">
        <v>818</v>
      </c>
      <c r="F43" t="s">
        <v>1685</v>
      </c>
      <c r="G43" t="s">
        <v>1546</v>
      </c>
      <c r="H43" s="35" t="s">
        <v>278</v>
      </c>
      <c r="L43" t="s">
        <v>1509</v>
      </c>
      <c r="M43" t="s">
        <v>1510</v>
      </c>
      <c r="N43" s="29"/>
    </row>
    <row r="44" spans="1:14" x14ac:dyDescent="0.25">
      <c r="A44" t="s">
        <v>1608</v>
      </c>
      <c r="B44" t="s">
        <v>614</v>
      </c>
      <c r="C44" t="s">
        <v>1547</v>
      </c>
      <c r="F44" t="s">
        <v>1685</v>
      </c>
      <c r="G44" t="s">
        <v>1546</v>
      </c>
      <c r="H44" s="35" t="s">
        <v>278</v>
      </c>
      <c r="L44" t="s">
        <v>1509</v>
      </c>
      <c r="M44" t="s">
        <v>1508</v>
      </c>
      <c r="N44" s="29"/>
    </row>
    <row r="45" spans="1:14" x14ac:dyDescent="0.25">
      <c r="A45" t="s">
        <v>1608</v>
      </c>
      <c r="B45" t="s">
        <v>614</v>
      </c>
      <c r="C45" t="s">
        <v>1548</v>
      </c>
      <c r="F45" t="s">
        <v>1685</v>
      </c>
      <c r="G45" t="s">
        <v>1546</v>
      </c>
      <c r="H45" s="35" t="s">
        <v>278</v>
      </c>
      <c r="L45" t="s">
        <v>0</v>
      </c>
      <c r="M45" t="s">
        <v>1602</v>
      </c>
      <c r="N45" s="29"/>
    </row>
    <row r="46" spans="1:14" x14ac:dyDescent="0.25">
      <c r="A46" t="s">
        <v>1608</v>
      </c>
      <c r="B46" t="s">
        <v>614</v>
      </c>
      <c r="C46" t="s">
        <v>1550</v>
      </c>
      <c r="F46" t="s">
        <v>1685</v>
      </c>
      <c r="G46" t="s">
        <v>1549</v>
      </c>
      <c r="H46" s="35" t="s">
        <v>278</v>
      </c>
      <c r="L46" t="s">
        <v>1509</v>
      </c>
      <c r="M46" t="s">
        <v>1551</v>
      </c>
      <c r="N46" s="29"/>
    </row>
    <row r="47" spans="1:14" x14ac:dyDescent="0.25">
      <c r="A47" t="s">
        <v>1608</v>
      </c>
      <c r="B47" t="s">
        <v>614</v>
      </c>
      <c r="C47" t="s">
        <v>1552</v>
      </c>
      <c r="F47" t="s">
        <v>1685</v>
      </c>
      <c r="G47" t="s">
        <v>1549</v>
      </c>
      <c r="H47" s="35" t="s">
        <v>278</v>
      </c>
      <c r="N47" s="29"/>
    </row>
    <row r="48" spans="1:14" x14ac:dyDescent="0.25">
      <c r="A48" s="35"/>
      <c r="N48" s="29"/>
    </row>
    <row r="49" spans="1:7" x14ac:dyDescent="0.25">
      <c r="A49" t="s">
        <v>1608</v>
      </c>
      <c r="B49" t="s">
        <v>1609</v>
      </c>
      <c r="C49" t="s">
        <v>52</v>
      </c>
      <c r="D49" t="s">
        <v>1694</v>
      </c>
      <c r="E49" s="36">
        <v>1</v>
      </c>
      <c r="F49" t="str">
        <f>CONCATENATE("(",E49,") ",C49)</f>
        <v>(1) Enthalpy of Formation</v>
      </c>
    </row>
    <row r="50" spans="1:7" x14ac:dyDescent="0.25">
      <c r="A50" t="s">
        <v>1608</v>
      </c>
      <c r="B50" t="s">
        <v>1609</v>
      </c>
      <c r="C50" t="s">
        <v>1377</v>
      </c>
      <c r="D50" t="s">
        <v>1694</v>
      </c>
      <c r="E50" s="36">
        <v>2</v>
      </c>
      <c r="F50" t="str">
        <f>CONCATENATE(F49,"; ","(",E50,") ",C50)</f>
        <v>(1) Enthalpy of Formation; (2) Recommended Enthalpy of Formation</v>
      </c>
    </row>
    <row r="51" spans="1:7" x14ac:dyDescent="0.25">
      <c r="A51" t="s">
        <v>1608</v>
      </c>
      <c r="B51" t="s">
        <v>1609</v>
      </c>
      <c r="C51" t="s">
        <v>648</v>
      </c>
      <c r="D51" t="s">
        <v>1694</v>
      </c>
      <c r="E51" s="36">
        <v>3</v>
      </c>
      <c r="F51" t="str">
        <f t="shared" ref="F51:F53" si="1">CONCATENATE(F50,"; ","(",E51,") ",C51)</f>
        <v>(1) Enthalpy of Formation; (2) Recommended Enthalpy of Formation; (3) Zero Point Energy</v>
      </c>
    </row>
    <row r="52" spans="1:7" x14ac:dyDescent="0.25">
      <c r="A52" t="s">
        <v>1608</v>
      </c>
      <c r="B52" t="s">
        <v>1609</v>
      </c>
      <c r="C52" t="s">
        <v>652</v>
      </c>
      <c r="D52" t="s">
        <v>1694</v>
      </c>
      <c r="E52" s="36">
        <v>4</v>
      </c>
      <c r="F52" t="str">
        <f t="shared" si="1"/>
        <v>(1) Enthalpy of Formation; (2) Recommended Enthalpy of Formation; (3) Zero Point Energy; (4) Vibrational Frequency</v>
      </c>
    </row>
    <row r="53" spans="1:7" x14ac:dyDescent="0.25">
      <c r="A53" t="s">
        <v>1608</v>
      </c>
      <c r="B53" t="s">
        <v>1609</v>
      </c>
      <c r="C53" t="s">
        <v>1378</v>
      </c>
      <c r="D53" t="s">
        <v>1694</v>
      </c>
      <c r="E53" s="36">
        <v>5</v>
      </c>
      <c r="F53" t="str">
        <f t="shared" si="1"/>
        <v>(1) Enthalpy of Formation; (2) Recommended Enthalpy of Formation; (3) Zero Point Energy; (4) Vibrational Frequency; (5) Ion Thermochemical Energy</v>
      </c>
    </row>
    <row r="54" spans="1:7" s="35" customFormat="1" x14ac:dyDescent="0.25"/>
    <row r="55" spans="1:7" x14ac:dyDescent="0.25">
      <c r="A55" t="s">
        <v>1575</v>
      </c>
      <c r="B55" t="s">
        <v>1576</v>
      </c>
      <c r="C55" t="s">
        <v>1578</v>
      </c>
      <c r="F55" s="35" t="s">
        <v>1693</v>
      </c>
      <c r="G55" t="s">
        <v>1577</v>
      </c>
    </row>
  </sheetData>
  <hyperlinks>
    <hyperlink ref="M42" r:id="rId1"/>
    <hyperlink ref="M46" r:id="rId2"/>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527"/>
  <sheetViews>
    <sheetView topLeftCell="A53" workbookViewId="0">
      <selection activeCell="L71" sqref="L71"/>
    </sheetView>
  </sheetViews>
  <sheetFormatPr defaultRowHeight="12.75" x14ac:dyDescent="0.2"/>
  <cols>
    <col min="1" max="1" width="5.140625" style="4" bestFit="1" customWidth="1"/>
    <col min="2" max="2" width="30.85546875" style="25" bestFit="1" customWidth="1"/>
    <col min="3" max="3" width="6.7109375" style="4" bestFit="1" customWidth="1"/>
    <col min="4" max="4" width="21.140625" style="5" bestFit="1" customWidth="1"/>
    <col min="5" max="5" width="17" style="5" bestFit="1" customWidth="1"/>
    <col min="6" max="6" width="10.85546875" style="5" bestFit="1" customWidth="1"/>
    <col min="7" max="7" width="8.140625" style="5" bestFit="1" customWidth="1"/>
    <col min="8" max="8" width="7.7109375" style="5" bestFit="1" customWidth="1"/>
    <col min="9" max="9" width="15.5703125" style="6" customWidth="1"/>
    <col min="10" max="10" width="6.7109375" style="4" bestFit="1" customWidth="1"/>
    <col min="11" max="11" width="5.85546875" style="6" bestFit="1" customWidth="1"/>
    <col min="12" max="13" width="25.7109375" style="4" customWidth="1"/>
    <col min="14" max="14" width="36.140625" style="4" customWidth="1"/>
    <col min="15" max="16384" width="9.140625" style="4"/>
  </cols>
  <sheetData>
    <row r="1" spans="1:14" s="3" customFormat="1" x14ac:dyDescent="0.2">
      <c r="A1" s="13" t="s">
        <v>651</v>
      </c>
      <c r="B1" s="18" t="s">
        <v>1514</v>
      </c>
      <c r="C1" s="18" t="s">
        <v>55</v>
      </c>
      <c r="D1" s="14" t="s">
        <v>614</v>
      </c>
      <c r="E1" s="14" t="s">
        <v>1543</v>
      </c>
      <c r="F1" s="14" t="s">
        <v>624</v>
      </c>
      <c r="G1" s="14" t="s">
        <v>1658</v>
      </c>
      <c r="H1" s="14" t="s">
        <v>626</v>
      </c>
      <c r="I1" s="15" t="s">
        <v>615</v>
      </c>
      <c r="J1" s="15" t="s">
        <v>1659</v>
      </c>
      <c r="K1" s="15" t="s">
        <v>54</v>
      </c>
      <c r="L1" s="19" t="s">
        <v>53</v>
      </c>
      <c r="M1" s="19" t="s">
        <v>1</v>
      </c>
      <c r="N1" s="19" t="s">
        <v>520</v>
      </c>
    </row>
    <row r="2" spans="1:14" x14ac:dyDescent="0.2">
      <c r="A2" s="7">
        <v>1</v>
      </c>
      <c r="B2" s="26" t="s">
        <v>52</v>
      </c>
      <c r="C2" s="7" t="s">
        <v>51</v>
      </c>
      <c r="D2" s="8" t="s">
        <v>52</v>
      </c>
      <c r="E2" s="8" t="s">
        <v>1657</v>
      </c>
      <c r="F2" s="8" t="s">
        <v>625</v>
      </c>
      <c r="G2" s="8">
        <v>298.14999999999998</v>
      </c>
      <c r="H2" s="8" t="s">
        <v>627</v>
      </c>
      <c r="I2" s="9">
        <v>217.99789999999999</v>
      </c>
      <c r="J2" s="9">
        <v>1E-4</v>
      </c>
      <c r="K2" s="9" t="s">
        <v>154</v>
      </c>
      <c r="L2" s="10" t="s">
        <v>2</v>
      </c>
      <c r="M2" s="10" t="s">
        <v>619</v>
      </c>
      <c r="N2" s="10" t="s">
        <v>3</v>
      </c>
    </row>
    <row r="3" spans="1:14" ht="15.75" x14ac:dyDescent="0.2">
      <c r="A3" s="7">
        <v>1</v>
      </c>
      <c r="B3" s="26" t="s">
        <v>52</v>
      </c>
      <c r="C3" s="7" t="s">
        <v>51</v>
      </c>
      <c r="D3" s="8" t="s">
        <v>52</v>
      </c>
      <c r="E3" s="8" t="s">
        <v>1657</v>
      </c>
      <c r="F3" s="8" t="s">
        <v>625</v>
      </c>
      <c r="G3" s="8">
        <v>298.14999999999998</v>
      </c>
      <c r="H3" s="8" t="s">
        <v>627</v>
      </c>
      <c r="I3" s="9">
        <v>217.99789999999999</v>
      </c>
      <c r="J3" s="9" t="s">
        <v>4</v>
      </c>
      <c r="K3" s="9" t="s">
        <v>154</v>
      </c>
      <c r="L3" s="10" t="s">
        <v>5</v>
      </c>
      <c r="M3" s="10" t="s">
        <v>521</v>
      </c>
      <c r="N3" s="10" t="s">
        <v>320</v>
      </c>
    </row>
    <row r="4" spans="1:14" ht="14.25" x14ac:dyDescent="0.2">
      <c r="A4" s="7">
        <v>1</v>
      </c>
      <c r="B4" s="26" t="s">
        <v>52</v>
      </c>
      <c r="C4" s="7" t="s">
        <v>51</v>
      </c>
      <c r="D4" s="8" t="s">
        <v>52</v>
      </c>
      <c r="E4" s="8" t="s">
        <v>1657</v>
      </c>
      <c r="F4" s="8" t="s">
        <v>625</v>
      </c>
      <c r="G4" s="8">
        <v>298.14999999999998</v>
      </c>
      <c r="H4" s="8" t="s">
        <v>627</v>
      </c>
      <c r="I4" s="9">
        <v>217.99789999999999</v>
      </c>
      <c r="J4" s="9" t="s">
        <v>4</v>
      </c>
      <c r="K4" s="9" t="s">
        <v>154</v>
      </c>
      <c r="L4" s="10" t="s">
        <v>6</v>
      </c>
      <c r="M4" s="10" t="s">
        <v>522</v>
      </c>
      <c r="N4" s="10" t="s">
        <v>321</v>
      </c>
    </row>
    <row r="5" spans="1:14" x14ac:dyDescent="0.2">
      <c r="A5" s="7">
        <v>1</v>
      </c>
      <c r="B5" s="26" t="s">
        <v>52</v>
      </c>
      <c r="C5" s="7" t="s">
        <v>51</v>
      </c>
      <c r="D5" s="8" t="s">
        <v>52</v>
      </c>
      <c r="E5" s="8" t="s">
        <v>1657</v>
      </c>
      <c r="F5" s="8" t="s">
        <v>625</v>
      </c>
      <c r="G5" s="8">
        <v>298.14999999999998</v>
      </c>
      <c r="H5" s="8" t="s">
        <v>627</v>
      </c>
      <c r="I5" s="9">
        <v>217.99799999999999</v>
      </c>
      <c r="J5" s="9">
        <v>1E-3</v>
      </c>
      <c r="K5" s="9" t="s">
        <v>154</v>
      </c>
      <c r="L5" s="10" t="s">
        <v>8</v>
      </c>
      <c r="M5" s="10" t="s">
        <v>522</v>
      </c>
      <c r="N5" s="10"/>
    </row>
    <row r="6" spans="1:14" x14ac:dyDescent="0.2">
      <c r="A6" s="7">
        <v>1</v>
      </c>
      <c r="B6" s="26" t="s">
        <v>52</v>
      </c>
      <c r="C6" s="7" t="s">
        <v>51</v>
      </c>
      <c r="D6" s="8" t="s">
        <v>52</v>
      </c>
      <c r="E6" s="8" t="s">
        <v>1657</v>
      </c>
      <c r="F6" s="8" t="s">
        <v>625</v>
      </c>
      <c r="G6" s="8">
        <v>298.14999999999998</v>
      </c>
      <c r="H6" s="8" t="s">
        <v>627</v>
      </c>
      <c r="I6" s="9">
        <v>217.99780000000001</v>
      </c>
      <c r="J6" s="9" t="s">
        <v>4</v>
      </c>
      <c r="K6" s="9" t="s">
        <v>154</v>
      </c>
      <c r="L6" s="10" t="s">
        <v>9</v>
      </c>
      <c r="M6" s="10" t="s">
        <v>521</v>
      </c>
      <c r="N6" s="10"/>
    </row>
    <row r="7" spans="1:14" ht="14.25" x14ac:dyDescent="0.2">
      <c r="A7" s="7">
        <v>1</v>
      </c>
      <c r="B7" s="26" t="s">
        <v>52</v>
      </c>
      <c r="C7" s="7" t="s">
        <v>51</v>
      </c>
      <c r="D7" s="8" t="s">
        <v>52</v>
      </c>
      <c r="E7" s="8" t="s">
        <v>1657</v>
      </c>
      <c r="F7" s="8" t="s">
        <v>625</v>
      </c>
      <c r="G7" s="8">
        <v>298.14999999999998</v>
      </c>
      <c r="H7" s="8" t="s">
        <v>627</v>
      </c>
      <c r="I7" s="9">
        <v>217.99780000000001</v>
      </c>
      <c r="J7" s="9">
        <v>2.0000000000000001E-4</v>
      </c>
      <c r="K7" s="9" t="s">
        <v>154</v>
      </c>
      <c r="L7" s="10" t="s">
        <v>10</v>
      </c>
      <c r="M7" s="10" t="s">
        <v>523</v>
      </c>
      <c r="N7" s="10" t="s">
        <v>322</v>
      </c>
    </row>
    <row r="8" spans="1:14" ht="15.75" x14ac:dyDescent="0.2">
      <c r="A8" s="7">
        <v>1</v>
      </c>
      <c r="B8" s="26" t="s">
        <v>52</v>
      </c>
      <c r="C8" s="7" t="s">
        <v>51</v>
      </c>
      <c r="D8" s="8" t="s">
        <v>52</v>
      </c>
      <c r="E8" s="8" t="s">
        <v>1657</v>
      </c>
      <c r="F8" s="8" t="s">
        <v>625</v>
      </c>
      <c r="G8" s="8">
        <v>298.14999999999998</v>
      </c>
      <c r="H8" s="8" t="s">
        <v>627</v>
      </c>
      <c r="I8" s="9">
        <v>217.999</v>
      </c>
      <c r="J8" s="9">
        <v>6.0000000000000001E-3</v>
      </c>
      <c r="K8" s="9" t="s">
        <v>154</v>
      </c>
      <c r="L8" s="10" t="s">
        <v>11</v>
      </c>
      <c r="M8" s="10" t="s">
        <v>522</v>
      </c>
      <c r="N8" s="10" t="s">
        <v>323</v>
      </c>
    </row>
    <row r="9" spans="1:14" x14ac:dyDescent="0.2">
      <c r="A9" s="7">
        <v>1</v>
      </c>
      <c r="B9" s="26" t="s">
        <v>52</v>
      </c>
      <c r="C9" s="7" t="s">
        <v>51</v>
      </c>
      <c r="D9" s="8" t="s">
        <v>52</v>
      </c>
      <c r="E9" s="8" t="s">
        <v>1657</v>
      </c>
      <c r="F9" s="8" t="s">
        <v>625</v>
      </c>
      <c r="G9" s="8">
        <v>298.14999999999998</v>
      </c>
      <c r="H9" s="8" t="s">
        <v>627</v>
      </c>
      <c r="I9" s="9">
        <v>217.99799999999999</v>
      </c>
      <c r="J9" s="9">
        <v>1.2E-2</v>
      </c>
      <c r="K9" s="9" t="s">
        <v>154</v>
      </c>
      <c r="L9" s="10" t="s">
        <v>13</v>
      </c>
      <c r="M9" s="10" t="s">
        <v>522</v>
      </c>
      <c r="N9" s="10"/>
    </row>
    <row r="10" spans="1:14" ht="15.75" x14ac:dyDescent="0.2">
      <c r="A10" s="7">
        <v>1</v>
      </c>
      <c r="B10" s="26" t="s">
        <v>52</v>
      </c>
      <c r="C10" s="7" t="s">
        <v>51</v>
      </c>
      <c r="D10" s="8" t="s">
        <v>52</v>
      </c>
      <c r="E10" s="8" t="s">
        <v>1657</v>
      </c>
      <c r="F10" s="8" t="s">
        <v>625</v>
      </c>
      <c r="G10" s="8">
        <v>298.14999999999998</v>
      </c>
      <c r="H10" s="8" t="s">
        <v>627</v>
      </c>
      <c r="I10" s="9">
        <v>217.99799999999999</v>
      </c>
      <c r="J10" s="9">
        <v>6.0000000000000001E-3</v>
      </c>
      <c r="K10" s="9" t="s">
        <v>154</v>
      </c>
      <c r="L10" s="10" t="s">
        <v>14</v>
      </c>
      <c r="M10" s="10" t="s">
        <v>522</v>
      </c>
      <c r="N10" s="10" t="s">
        <v>324</v>
      </c>
    </row>
    <row r="11" spans="1:14" ht="14.25" x14ac:dyDescent="0.2">
      <c r="A11" s="7">
        <v>1</v>
      </c>
      <c r="B11" s="26" t="s">
        <v>52</v>
      </c>
      <c r="C11" s="7" t="s">
        <v>51</v>
      </c>
      <c r="D11" s="8" t="s">
        <v>52</v>
      </c>
      <c r="E11" s="8" t="s">
        <v>1657</v>
      </c>
      <c r="F11" s="8" t="s">
        <v>625</v>
      </c>
      <c r="G11" s="8">
        <v>298.14999999999998</v>
      </c>
      <c r="H11" s="8" t="s">
        <v>627</v>
      </c>
      <c r="I11" s="9">
        <v>218.001</v>
      </c>
      <c r="J11" s="9">
        <v>3.0000000000000001E-3</v>
      </c>
      <c r="K11" s="9" t="s">
        <v>154</v>
      </c>
      <c r="L11" s="10" t="s">
        <v>15</v>
      </c>
      <c r="M11" s="10" t="s">
        <v>523</v>
      </c>
      <c r="N11" s="10" t="s">
        <v>325</v>
      </c>
    </row>
    <row r="12" spans="1:14" ht="14.25" x14ac:dyDescent="0.2">
      <c r="A12" s="7">
        <v>1</v>
      </c>
      <c r="B12" s="26" t="s">
        <v>52</v>
      </c>
      <c r="C12" s="7" t="s">
        <v>51</v>
      </c>
      <c r="D12" s="8" t="s">
        <v>52</v>
      </c>
      <c r="E12" s="8" t="s">
        <v>1657</v>
      </c>
      <c r="F12" s="8" t="s">
        <v>625</v>
      </c>
      <c r="G12" s="8">
        <v>298.14999999999998</v>
      </c>
      <c r="H12" s="8" t="s">
        <v>627</v>
      </c>
      <c r="I12" s="9">
        <v>217.96</v>
      </c>
      <c r="J12" s="9">
        <v>0.02</v>
      </c>
      <c r="K12" s="9" t="s">
        <v>154</v>
      </c>
      <c r="L12" s="10" t="s">
        <v>16</v>
      </c>
      <c r="M12" s="10" t="s">
        <v>522</v>
      </c>
      <c r="N12" s="10" t="s">
        <v>326</v>
      </c>
    </row>
    <row r="13" spans="1:14" ht="14.25" x14ac:dyDescent="0.2">
      <c r="A13" s="7">
        <v>1</v>
      </c>
      <c r="B13" s="26" t="s">
        <v>52</v>
      </c>
      <c r="C13" s="7" t="s">
        <v>51</v>
      </c>
      <c r="D13" s="8" t="s">
        <v>52</v>
      </c>
      <c r="E13" s="8" t="s">
        <v>1657</v>
      </c>
      <c r="F13" s="8" t="s">
        <v>625</v>
      </c>
      <c r="G13" s="8">
        <v>298.14999999999998</v>
      </c>
      <c r="H13" s="8" t="s">
        <v>627</v>
      </c>
      <c r="I13" s="9">
        <v>217.995</v>
      </c>
      <c r="J13" s="9">
        <v>1.2E-2</v>
      </c>
      <c r="K13" s="9" t="s">
        <v>154</v>
      </c>
      <c r="L13" s="10" t="s">
        <v>17</v>
      </c>
      <c r="M13" s="10" t="s">
        <v>522</v>
      </c>
      <c r="N13" s="10" t="s">
        <v>327</v>
      </c>
    </row>
    <row r="14" spans="1:14" ht="14.25" x14ac:dyDescent="0.2">
      <c r="A14" s="7">
        <v>1</v>
      </c>
      <c r="B14" s="26" t="s">
        <v>52</v>
      </c>
      <c r="C14" s="7" t="s">
        <v>51</v>
      </c>
      <c r="D14" s="8" t="s">
        <v>52</v>
      </c>
      <c r="E14" s="8" t="s">
        <v>1657</v>
      </c>
      <c r="F14" s="8" t="s">
        <v>625</v>
      </c>
      <c r="G14" s="8">
        <v>298.14999999999998</v>
      </c>
      <c r="H14" s="8" t="s">
        <v>627</v>
      </c>
      <c r="I14" s="9">
        <v>217.99789999999999</v>
      </c>
      <c r="J14" s="9" t="s">
        <v>4</v>
      </c>
      <c r="K14" s="9" t="s">
        <v>154</v>
      </c>
      <c r="L14" s="10" t="s">
        <v>49</v>
      </c>
      <c r="M14" s="10" t="s">
        <v>524</v>
      </c>
      <c r="N14" s="10" t="s">
        <v>321</v>
      </c>
    </row>
    <row r="15" spans="1:14" ht="14.25" x14ac:dyDescent="0.2">
      <c r="A15" s="7">
        <v>1</v>
      </c>
      <c r="B15" s="26" t="s">
        <v>52</v>
      </c>
      <c r="C15" s="7" t="s">
        <v>51</v>
      </c>
      <c r="D15" s="8" t="s">
        <v>52</v>
      </c>
      <c r="E15" s="8" t="s">
        <v>1657</v>
      </c>
      <c r="F15" s="8" t="s">
        <v>625</v>
      </c>
      <c r="G15" s="8">
        <v>298.14999999999998</v>
      </c>
      <c r="H15" s="8" t="s">
        <v>627</v>
      </c>
      <c r="I15" s="9">
        <v>217.99789999999999</v>
      </c>
      <c r="J15" s="9">
        <v>1E-4</v>
      </c>
      <c r="K15" s="9" t="s">
        <v>154</v>
      </c>
      <c r="L15" s="10" t="s">
        <v>3</v>
      </c>
      <c r="M15" s="10" t="s">
        <v>525</v>
      </c>
      <c r="N15" s="10" t="s">
        <v>328</v>
      </c>
    </row>
    <row r="16" spans="1:14" ht="14.25" x14ac:dyDescent="0.2">
      <c r="A16" s="7">
        <v>1</v>
      </c>
      <c r="B16" s="26" t="s">
        <v>52</v>
      </c>
      <c r="C16" s="7" t="s">
        <v>51</v>
      </c>
      <c r="D16" s="8" t="s">
        <v>52</v>
      </c>
      <c r="E16" s="8" t="s">
        <v>1657</v>
      </c>
      <c r="F16" s="8" t="s">
        <v>625</v>
      </c>
      <c r="G16" s="8">
        <v>298.14999999999998</v>
      </c>
      <c r="H16" s="8" t="s">
        <v>627</v>
      </c>
      <c r="I16" s="9">
        <v>217.99789999999999</v>
      </c>
      <c r="J16" s="9">
        <v>1E-4</v>
      </c>
      <c r="K16" s="9" t="s">
        <v>154</v>
      </c>
      <c r="L16" s="10" t="s">
        <v>3</v>
      </c>
      <c r="M16" s="10" t="s">
        <v>525</v>
      </c>
      <c r="N16" s="10" t="s">
        <v>329</v>
      </c>
    </row>
    <row r="17" spans="1:14" ht="14.25" x14ac:dyDescent="0.2">
      <c r="A17" s="7">
        <v>1</v>
      </c>
      <c r="B17" s="26" t="s">
        <v>52</v>
      </c>
      <c r="C17" s="7" t="s">
        <v>51</v>
      </c>
      <c r="D17" s="8" t="s">
        <v>52</v>
      </c>
      <c r="E17" s="8" t="s">
        <v>1657</v>
      </c>
      <c r="F17" s="8" t="s">
        <v>625</v>
      </c>
      <c r="G17" s="8">
        <v>298.14999999999998</v>
      </c>
      <c r="H17" s="8" t="s">
        <v>627</v>
      </c>
      <c r="I17" s="9">
        <v>217.9982</v>
      </c>
      <c r="J17" s="9">
        <v>5.0000000000000001E-4</v>
      </c>
      <c r="K17" s="9" t="s">
        <v>154</v>
      </c>
      <c r="L17" s="10" t="s">
        <v>22</v>
      </c>
      <c r="M17" s="10" t="s">
        <v>525</v>
      </c>
      <c r="N17" s="10" t="s">
        <v>330</v>
      </c>
    </row>
    <row r="18" spans="1:14" ht="14.25" x14ac:dyDescent="0.2">
      <c r="A18" s="7">
        <v>1</v>
      </c>
      <c r="B18" s="26" t="s">
        <v>52</v>
      </c>
      <c r="C18" s="7" t="s">
        <v>51</v>
      </c>
      <c r="D18" s="8" t="s">
        <v>52</v>
      </c>
      <c r="E18" s="8" t="s">
        <v>1657</v>
      </c>
      <c r="F18" s="8" t="s">
        <v>625</v>
      </c>
      <c r="G18" s="8">
        <v>298.14999999999998</v>
      </c>
      <c r="H18" s="8" t="s">
        <v>627</v>
      </c>
      <c r="I18" s="9">
        <v>217.99789999999999</v>
      </c>
      <c r="J18" s="9">
        <v>2.0000000000000001E-4</v>
      </c>
      <c r="K18" s="9" t="s">
        <v>154</v>
      </c>
      <c r="L18" s="10" t="s">
        <v>23</v>
      </c>
      <c r="M18" s="10" t="s">
        <v>525</v>
      </c>
      <c r="N18" s="10" t="s">
        <v>331</v>
      </c>
    </row>
    <row r="19" spans="1:14" ht="14.25" x14ac:dyDescent="0.2">
      <c r="A19" s="7">
        <v>1</v>
      </c>
      <c r="B19" s="26" t="s">
        <v>52</v>
      </c>
      <c r="C19" s="7" t="s">
        <v>51</v>
      </c>
      <c r="D19" s="8" t="s">
        <v>52</v>
      </c>
      <c r="E19" s="8" t="s">
        <v>1657</v>
      </c>
      <c r="F19" s="8" t="s">
        <v>625</v>
      </c>
      <c r="G19" s="8">
        <v>298.14999999999998</v>
      </c>
      <c r="H19" s="8" t="s">
        <v>627</v>
      </c>
      <c r="I19" s="9">
        <v>217.9982</v>
      </c>
      <c r="J19" s="9">
        <v>5.0000000000000001E-4</v>
      </c>
      <c r="K19" s="9" t="s">
        <v>154</v>
      </c>
      <c r="L19" s="10" t="s">
        <v>24</v>
      </c>
      <c r="M19" s="10" t="s">
        <v>525</v>
      </c>
      <c r="N19" s="10" t="s">
        <v>332</v>
      </c>
    </row>
    <row r="20" spans="1:14" ht="14.25" x14ac:dyDescent="0.2">
      <c r="A20" s="7">
        <v>1</v>
      </c>
      <c r="B20" s="26" t="s">
        <v>52</v>
      </c>
      <c r="C20" s="7" t="s">
        <v>51</v>
      </c>
      <c r="D20" s="8" t="s">
        <v>52</v>
      </c>
      <c r="E20" s="8" t="s">
        <v>1657</v>
      </c>
      <c r="F20" s="8" t="s">
        <v>625</v>
      </c>
      <c r="G20" s="8">
        <v>298.14999999999998</v>
      </c>
      <c r="H20" s="8" t="s">
        <v>627</v>
      </c>
      <c r="I20" s="9">
        <v>217.9991</v>
      </c>
      <c r="J20" s="9">
        <v>1.1999999999999999E-3</v>
      </c>
      <c r="K20" s="9" t="s">
        <v>154</v>
      </c>
      <c r="L20" s="10" t="s">
        <v>25</v>
      </c>
      <c r="M20" s="10" t="s">
        <v>525</v>
      </c>
      <c r="N20" s="10" t="s">
        <v>333</v>
      </c>
    </row>
    <row r="21" spans="1:14" ht="14.25" x14ac:dyDescent="0.2">
      <c r="A21" s="7">
        <v>1</v>
      </c>
      <c r="B21" s="26" t="s">
        <v>52</v>
      </c>
      <c r="C21" s="7" t="s">
        <v>51</v>
      </c>
      <c r="D21" s="8" t="s">
        <v>52</v>
      </c>
      <c r="E21" s="8" t="s">
        <v>1657</v>
      </c>
      <c r="F21" s="8" t="s">
        <v>625</v>
      </c>
      <c r="G21" s="8">
        <v>298.14999999999998</v>
      </c>
      <c r="H21" s="8" t="s">
        <v>627</v>
      </c>
      <c r="I21" s="9">
        <v>217.999</v>
      </c>
      <c r="J21" s="9">
        <v>8.0000000000000002E-3</v>
      </c>
      <c r="K21" s="9" t="s">
        <v>154</v>
      </c>
      <c r="L21" s="10" t="s">
        <v>26</v>
      </c>
      <c r="M21" s="10" t="s">
        <v>526</v>
      </c>
      <c r="N21" s="10" t="s">
        <v>334</v>
      </c>
    </row>
    <row r="22" spans="1:14" ht="14.25" x14ac:dyDescent="0.2">
      <c r="A22" s="7">
        <v>1</v>
      </c>
      <c r="B22" s="26" t="s">
        <v>52</v>
      </c>
      <c r="C22" s="7" t="s">
        <v>51</v>
      </c>
      <c r="D22" s="8" t="s">
        <v>52</v>
      </c>
      <c r="E22" s="8" t="s">
        <v>1657</v>
      </c>
      <c r="F22" s="8" t="s">
        <v>625</v>
      </c>
      <c r="G22" s="8">
        <v>298.14999999999998</v>
      </c>
      <c r="H22" s="8" t="s">
        <v>627</v>
      </c>
      <c r="I22" s="9">
        <v>217.96799999999999</v>
      </c>
      <c r="J22" s="9">
        <v>2E-3</v>
      </c>
      <c r="K22" s="9" t="s">
        <v>154</v>
      </c>
      <c r="L22" s="10" t="s">
        <v>27</v>
      </c>
      <c r="M22" s="10" t="s">
        <v>526</v>
      </c>
      <c r="N22" s="10" t="s">
        <v>335</v>
      </c>
    </row>
    <row r="23" spans="1:14" ht="14.25" x14ac:dyDescent="0.2">
      <c r="A23" s="7">
        <v>1</v>
      </c>
      <c r="B23" s="26" t="s">
        <v>52</v>
      </c>
      <c r="C23" s="7" t="s">
        <v>51</v>
      </c>
      <c r="D23" s="8" t="s">
        <v>52</v>
      </c>
      <c r="E23" s="8" t="s">
        <v>1657</v>
      </c>
      <c r="F23" s="8" t="s">
        <v>625</v>
      </c>
      <c r="G23" s="8">
        <v>298.14999999999998</v>
      </c>
      <c r="H23" s="8" t="s">
        <v>627</v>
      </c>
      <c r="I23" s="9">
        <v>217.99</v>
      </c>
      <c r="J23" s="9">
        <v>0.04</v>
      </c>
      <c r="K23" s="9" t="s">
        <v>154</v>
      </c>
      <c r="L23" s="10" t="s">
        <v>28</v>
      </c>
      <c r="M23" s="10" t="s">
        <v>526</v>
      </c>
      <c r="N23" s="10" t="s">
        <v>336</v>
      </c>
    </row>
    <row r="24" spans="1:14" ht="14.25" x14ac:dyDescent="0.2">
      <c r="A24" s="7">
        <v>1</v>
      </c>
      <c r="B24" s="26" t="s">
        <v>52</v>
      </c>
      <c r="C24" s="7" t="s">
        <v>51</v>
      </c>
      <c r="D24" s="8" t="s">
        <v>52</v>
      </c>
      <c r="E24" s="8" t="s">
        <v>1657</v>
      </c>
      <c r="F24" s="8" t="s">
        <v>625</v>
      </c>
      <c r="G24" s="8">
        <v>298.14999999999998</v>
      </c>
      <c r="H24" s="8" t="s">
        <v>627</v>
      </c>
      <c r="I24" s="9">
        <v>217.4</v>
      </c>
      <c r="J24" s="9">
        <v>3.9</v>
      </c>
      <c r="K24" s="9" t="s">
        <v>154</v>
      </c>
      <c r="L24" s="10" t="s">
        <v>29</v>
      </c>
      <c r="M24" s="10" t="s">
        <v>526</v>
      </c>
      <c r="N24" s="10" t="s">
        <v>337</v>
      </c>
    </row>
    <row r="25" spans="1:14" ht="14.25" x14ac:dyDescent="0.2">
      <c r="A25" s="7">
        <v>1</v>
      </c>
      <c r="B25" s="26" t="s">
        <v>52</v>
      </c>
      <c r="C25" s="7" t="s">
        <v>51</v>
      </c>
      <c r="D25" s="8" t="s">
        <v>52</v>
      </c>
      <c r="E25" s="8" t="s">
        <v>1657</v>
      </c>
      <c r="F25" s="8" t="s">
        <v>625</v>
      </c>
      <c r="G25" s="8">
        <v>298.14999999999998</v>
      </c>
      <c r="H25" s="8" t="s">
        <v>627</v>
      </c>
      <c r="I25" s="9">
        <v>213</v>
      </c>
      <c r="J25" s="9">
        <v>10</v>
      </c>
      <c r="K25" s="9" t="s">
        <v>154</v>
      </c>
      <c r="L25" s="10" t="s">
        <v>30</v>
      </c>
      <c r="M25" s="10" t="s">
        <v>526</v>
      </c>
      <c r="N25" s="10" t="s">
        <v>338</v>
      </c>
    </row>
    <row r="26" spans="1:14" ht="14.25" x14ac:dyDescent="0.2">
      <c r="A26" s="7">
        <v>1</v>
      </c>
      <c r="B26" s="26" t="s">
        <v>52</v>
      </c>
      <c r="C26" s="7" t="s">
        <v>51</v>
      </c>
      <c r="D26" s="8" t="s">
        <v>52</v>
      </c>
      <c r="E26" s="8" t="s">
        <v>1657</v>
      </c>
      <c r="F26" s="8" t="s">
        <v>625</v>
      </c>
      <c r="G26" s="8">
        <v>298.14999999999998</v>
      </c>
      <c r="H26" s="8" t="s">
        <v>627</v>
      </c>
      <c r="I26" s="9">
        <v>210</v>
      </c>
      <c r="J26" s="9">
        <v>12</v>
      </c>
      <c r="K26" s="9" t="s">
        <v>154</v>
      </c>
      <c r="L26" s="10" t="s">
        <v>31</v>
      </c>
      <c r="M26" s="10" t="s">
        <v>526</v>
      </c>
      <c r="N26" s="10" t="s">
        <v>339</v>
      </c>
    </row>
    <row r="27" spans="1:14" ht="14.25" x14ac:dyDescent="0.2">
      <c r="A27" s="7">
        <v>1</v>
      </c>
      <c r="B27" s="26" t="s">
        <v>52</v>
      </c>
      <c r="C27" s="7" t="s">
        <v>51</v>
      </c>
      <c r="D27" s="8" t="s">
        <v>52</v>
      </c>
      <c r="E27" s="8" t="s">
        <v>1657</v>
      </c>
      <c r="F27" s="8" t="s">
        <v>625</v>
      </c>
      <c r="G27" s="8">
        <v>298.14999999999998</v>
      </c>
      <c r="H27" s="8" t="s">
        <v>627</v>
      </c>
      <c r="I27" s="9">
        <v>205</v>
      </c>
      <c r="J27" s="10"/>
      <c r="K27" s="9" t="s">
        <v>154</v>
      </c>
      <c r="L27" s="10" t="s">
        <v>48</v>
      </c>
      <c r="M27" s="10" t="s">
        <v>527</v>
      </c>
      <c r="N27" s="10" t="s">
        <v>340</v>
      </c>
    </row>
    <row r="28" spans="1:14" ht="14.25" x14ac:dyDescent="0.2">
      <c r="A28" s="7">
        <v>1</v>
      </c>
      <c r="B28" s="26" t="s">
        <v>52</v>
      </c>
      <c r="C28" s="7" t="s">
        <v>51</v>
      </c>
      <c r="D28" s="8" t="s">
        <v>52</v>
      </c>
      <c r="E28" s="8" t="s">
        <v>1657</v>
      </c>
      <c r="F28" s="8" t="s">
        <v>625</v>
      </c>
      <c r="G28" s="8">
        <v>298.14999999999998</v>
      </c>
      <c r="H28" s="8" t="s">
        <v>627</v>
      </c>
      <c r="I28" s="9">
        <v>217.99789999999999</v>
      </c>
      <c r="J28" s="9" t="s">
        <v>4</v>
      </c>
      <c r="K28" s="9" t="s">
        <v>154</v>
      </c>
      <c r="L28" s="10" t="s">
        <v>32</v>
      </c>
      <c r="M28" s="10" t="s">
        <v>528</v>
      </c>
      <c r="N28" s="10" t="s">
        <v>341</v>
      </c>
    </row>
    <row r="29" spans="1:14" ht="14.25" x14ac:dyDescent="0.2">
      <c r="A29" s="7">
        <v>1</v>
      </c>
      <c r="B29" s="26" t="s">
        <v>52</v>
      </c>
      <c r="C29" s="7" t="s">
        <v>51</v>
      </c>
      <c r="D29" s="8" t="s">
        <v>52</v>
      </c>
      <c r="E29" s="8" t="s">
        <v>1657</v>
      </c>
      <c r="F29" s="8" t="s">
        <v>625</v>
      </c>
      <c r="G29" s="8">
        <v>298.14999999999998</v>
      </c>
      <c r="H29" s="8" t="s">
        <v>627</v>
      </c>
      <c r="I29" s="9">
        <v>217.99789999999999</v>
      </c>
      <c r="J29" s="9" t="s">
        <v>4</v>
      </c>
      <c r="K29" s="9" t="s">
        <v>154</v>
      </c>
      <c r="L29" s="10" t="s">
        <v>34</v>
      </c>
      <c r="M29" s="10" t="s">
        <v>528</v>
      </c>
      <c r="N29" s="10" t="s">
        <v>342</v>
      </c>
    </row>
    <row r="30" spans="1:14" ht="14.25" x14ac:dyDescent="0.2">
      <c r="A30" s="7">
        <v>1</v>
      </c>
      <c r="B30" s="26" t="s">
        <v>52</v>
      </c>
      <c r="C30" s="7" t="s">
        <v>51</v>
      </c>
      <c r="D30" s="8" t="s">
        <v>52</v>
      </c>
      <c r="E30" s="8" t="s">
        <v>1657</v>
      </c>
      <c r="F30" s="8" t="s">
        <v>625</v>
      </c>
      <c r="G30" s="8">
        <v>298.14999999999998</v>
      </c>
      <c r="H30" s="8" t="s">
        <v>627</v>
      </c>
      <c r="I30" s="9">
        <v>217.99780000000001</v>
      </c>
      <c r="J30" s="9"/>
      <c r="K30" s="9" t="s">
        <v>154</v>
      </c>
      <c r="L30" s="10" t="s">
        <v>35</v>
      </c>
      <c r="M30" s="10" t="s">
        <v>528</v>
      </c>
      <c r="N30" s="10" t="s">
        <v>343</v>
      </c>
    </row>
    <row r="31" spans="1:14" ht="14.25" x14ac:dyDescent="0.2">
      <c r="A31" s="7">
        <v>1</v>
      </c>
      <c r="B31" s="26" t="s">
        <v>52</v>
      </c>
      <c r="C31" s="7" t="s">
        <v>51</v>
      </c>
      <c r="D31" s="8" t="s">
        <v>52</v>
      </c>
      <c r="E31" s="8" t="s">
        <v>1657</v>
      </c>
      <c r="F31" s="8" t="s">
        <v>625</v>
      </c>
      <c r="G31" s="8">
        <v>298.14999999999998</v>
      </c>
      <c r="H31" s="8" t="s">
        <v>627</v>
      </c>
      <c r="I31" s="9">
        <v>217.99789999999999</v>
      </c>
      <c r="J31" s="9">
        <v>1E-4</v>
      </c>
      <c r="K31" s="9" t="s">
        <v>154</v>
      </c>
      <c r="L31" s="10" t="s">
        <v>36</v>
      </c>
      <c r="M31" s="10" t="s">
        <v>528</v>
      </c>
      <c r="N31" s="10" t="s">
        <v>344</v>
      </c>
    </row>
    <row r="32" spans="1:14" ht="14.25" x14ac:dyDescent="0.2">
      <c r="A32" s="7">
        <v>1</v>
      </c>
      <c r="B32" s="26" t="s">
        <v>52</v>
      </c>
      <c r="C32" s="7" t="s">
        <v>51</v>
      </c>
      <c r="D32" s="8" t="s">
        <v>52</v>
      </c>
      <c r="E32" s="8" t="s">
        <v>1657</v>
      </c>
      <c r="F32" s="8" t="s">
        <v>625</v>
      </c>
      <c r="G32" s="8">
        <v>298.14999999999998</v>
      </c>
      <c r="H32" s="8" t="s">
        <v>627</v>
      </c>
      <c r="I32" s="9">
        <v>217.99789999999999</v>
      </c>
      <c r="J32" s="10"/>
      <c r="K32" s="9" t="s">
        <v>154</v>
      </c>
      <c r="L32" s="10" t="s">
        <v>37</v>
      </c>
      <c r="M32" s="10" t="s">
        <v>528</v>
      </c>
      <c r="N32" s="10" t="s">
        <v>345</v>
      </c>
    </row>
    <row r="33" spans="1:14" ht="14.25" x14ac:dyDescent="0.2">
      <c r="A33" s="7">
        <v>1</v>
      </c>
      <c r="B33" s="26" t="s">
        <v>52</v>
      </c>
      <c r="C33" s="7" t="s">
        <v>51</v>
      </c>
      <c r="D33" s="8" t="s">
        <v>52</v>
      </c>
      <c r="E33" s="8" t="s">
        <v>1657</v>
      </c>
      <c r="F33" s="8" t="s">
        <v>625</v>
      </c>
      <c r="G33" s="8">
        <v>298.14999999999998</v>
      </c>
      <c r="H33" s="8" t="s">
        <v>627</v>
      </c>
      <c r="I33" s="9">
        <v>217.99799999999999</v>
      </c>
      <c r="J33" s="10"/>
      <c r="K33" s="9" t="s">
        <v>154</v>
      </c>
      <c r="L33" s="10" t="s">
        <v>38</v>
      </c>
      <c r="M33" s="10" t="s">
        <v>528</v>
      </c>
      <c r="N33" s="10" t="s">
        <v>346</v>
      </c>
    </row>
    <row r="34" spans="1:14" ht="14.25" x14ac:dyDescent="0.2">
      <c r="A34" s="7">
        <v>1</v>
      </c>
      <c r="B34" s="26" t="s">
        <v>52</v>
      </c>
      <c r="C34" s="7" t="s">
        <v>51</v>
      </c>
      <c r="D34" s="8" t="s">
        <v>52</v>
      </c>
      <c r="E34" s="8" t="s">
        <v>1657</v>
      </c>
      <c r="F34" s="8" t="s">
        <v>625</v>
      </c>
      <c r="G34" s="8">
        <v>298.14999999999998</v>
      </c>
      <c r="H34" s="8" t="s">
        <v>627</v>
      </c>
      <c r="I34" s="9">
        <v>217.99760000000001</v>
      </c>
      <c r="J34" s="10"/>
      <c r="K34" s="9" t="s">
        <v>154</v>
      </c>
      <c r="L34" s="10" t="s">
        <v>39</v>
      </c>
      <c r="M34" s="10" t="s">
        <v>528</v>
      </c>
      <c r="N34" s="10" t="s">
        <v>347</v>
      </c>
    </row>
    <row r="35" spans="1:14" ht="14.25" x14ac:dyDescent="0.2">
      <c r="A35" s="7">
        <v>1</v>
      </c>
      <c r="B35" s="26" t="s">
        <v>52</v>
      </c>
      <c r="C35" s="7" t="s">
        <v>51</v>
      </c>
      <c r="D35" s="8" t="s">
        <v>52</v>
      </c>
      <c r="E35" s="8" t="s">
        <v>1657</v>
      </c>
      <c r="F35" s="8" t="s">
        <v>625</v>
      </c>
      <c r="G35" s="8">
        <v>298.14999999999998</v>
      </c>
      <c r="H35" s="8" t="s">
        <v>627</v>
      </c>
      <c r="I35" s="9">
        <v>217.99700000000001</v>
      </c>
      <c r="J35" s="10"/>
      <c r="K35" s="9" t="s">
        <v>154</v>
      </c>
      <c r="L35" s="10" t="s">
        <v>40</v>
      </c>
      <c r="M35" s="10" t="s">
        <v>528</v>
      </c>
      <c r="N35" s="10" t="s">
        <v>348</v>
      </c>
    </row>
    <row r="36" spans="1:14" ht="14.25" x14ac:dyDescent="0.2">
      <c r="A36" s="7">
        <v>1</v>
      </c>
      <c r="B36" s="26" t="s">
        <v>52</v>
      </c>
      <c r="C36" s="7" t="s">
        <v>51</v>
      </c>
      <c r="D36" s="8" t="s">
        <v>52</v>
      </c>
      <c r="E36" s="8" t="s">
        <v>1657</v>
      </c>
      <c r="F36" s="8" t="s">
        <v>625</v>
      </c>
      <c r="G36" s="8">
        <v>298.14999999999998</v>
      </c>
      <c r="H36" s="8" t="s">
        <v>627</v>
      </c>
      <c r="I36" s="9">
        <v>217.99799999999999</v>
      </c>
      <c r="J36" s="10"/>
      <c r="K36" s="9" t="s">
        <v>154</v>
      </c>
      <c r="L36" s="10" t="s">
        <v>41</v>
      </c>
      <c r="M36" s="10" t="s">
        <v>528</v>
      </c>
      <c r="N36" s="10" t="s">
        <v>349</v>
      </c>
    </row>
    <row r="37" spans="1:14" ht="14.25" x14ac:dyDescent="0.2">
      <c r="A37" s="7">
        <v>1</v>
      </c>
      <c r="B37" s="26" t="s">
        <v>52</v>
      </c>
      <c r="C37" s="7" t="s">
        <v>51</v>
      </c>
      <c r="D37" s="8" t="s">
        <v>52</v>
      </c>
      <c r="E37" s="8" t="s">
        <v>1657</v>
      </c>
      <c r="F37" s="8" t="s">
        <v>625</v>
      </c>
      <c r="G37" s="8">
        <v>298.14999999999998</v>
      </c>
      <c r="H37" s="8" t="s">
        <v>627</v>
      </c>
      <c r="I37" s="9">
        <v>217.99600000000001</v>
      </c>
      <c r="J37" s="9"/>
      <c r="K37" s="9" t="s">
        <v>154</v>
      </c>
      <c r="L37" s="10" t="s">
        <v>42</v>
      </c>
      <c r="M37" s="10" t="s">
        <v>528</v>
      </c>
      <c r="N37" s="10" t="s">
        <v>350</v>
      </c>
    </row>
    <row r="38" spans="1:14" ht="14.25" x14ac:dyDescent="0.2">
      <c r="A38" s="7">
        <v>1</v>
      </c>
      <c r="B38" s="26" t="s">
        <v>52</v>
      </c>
      <c r="C38" s="7" t="s">
        <v>51</v>
      </c>
      <c r="D38" s="8" t="s">
        <v>52</v>
      </c>
      <c r="E38" s="8" t="s">
        <v>1657</v>
      </c>
      <c r="F38" s="8" t="s">
        <v>625</v>
      </c>
      <c r="G38" s="8">
        <v>298.14999999999998</v>
      </c>
      <c r="H38" s="8" t="s">
        <v>627</v>
      </c>
      <c r="I38" s="9">
        <v>217.994</v>
      </c>
      <c r="J38" s="9"/>
      <c r="K38" s="9" t="s">
        <v>154</v>
      </c>
      <c r="L38" s="10" t="s">
        <v>43</v>
      </c>
      <c r="M38" s="10" t="s">
        <v>528</v>
      </c>
      <c r="N38" s="10" t="s">
        <v>351</v>
      </c>
    </row>
    <row r="39" spans="1:14" ht="14.25" x14ac:dyDescent="0.2">
      <c r="A39" s="7">
        <v>1</v>
      </c>
      <c r="B39" s="26" t="s">
        <v>52</v>
      </c>
      <c r="C39" s="7" t="s">
        <v>51</v>
      </c>
      <c r="D39" s="8" t="s">
        <v>52</v>
      </c>
      <c r="E39" s="8" t="s">
        <v>1657</v>
      </c>
      <c r="F39" s="8" t="s">
        <v>625</v>
      </c>
      <c r="G39" s="8">
        <v>298.14999999999998</v>
      </c>
      <c r="H39" s="8" t="s">
        <v>627</v>
      </c>
      <c r="I39" s="9">
        <v>217.995</v>
      </c>
      <c r="J39" s="9">
        <v>4.0000000000000001E-3</v>
      </c>
      <c r="K39" s="9" t="s">
        <v>154</v>
      </c>
      <c r="L39" s="10" t="s">
        <v>44</v>
      </c>
      <c r="M39" s="10" t="s">
        <v>528</v>
      </c>
      <c r="N39" s="10" t="s">
        <v>352</v>
      </c>
    </row>
    <row r="40" spans="1:14" ht="14.25" x14ac:dyDescent="0.2">
      <c r="A40" s="7">
        <v>1</v>
      </c>
      <c r="B40" s="26" t="s">
        <v>52</v>
      </c>
      <c r="C40" s="7" t="s">
        <v>51</v>
      </c>
      <c r="D40" s="8" t="s">
        <v>52</v>
      </c>
      <c r="E40" s="8" t="s">
        <v>1657</v>
      </c>
      <c r="F40" s="8" t="s">
        <v>625</v>
      </c>
      <c r="G40" s="8">
        <v>298.14999999999998</v>
      </c>
      <c r="H40" s="8" t="s">
        <v>627</v>
      </c>
      <c r="I40" s="9">
        <v>217.97300000000001</v>
      </c>
      <c r="J40" s="9"/>
      <c r="K40" s="9" t="s">
        <v>154</v>
      </c>
      <c r="L40" s="10" t="s">
        <v>45</v>
      </c>
      <c r="M40" s="10" t="s">
        <v>528</v>
      </c>
      <c r="N40" s="10" t="s">
        <v>353</v>
      </c>
    </row>
    <row r="41" spans="1:14" ht="14.25" x14ac:dyDescent="0.2">
      <c r="A41" s="7">
        <v>1</v>
      </c>
      <c r="B41" s="26" t="s">
        <v>52</v>
      </c>
      <c r="C41" s="7" t="s">
        <v>51</v>
      </c>
      <c r="D41" s="8" t="s">
        <v>52</v>
      </c>
      <c r="E41" s="8" t="s">
        <v>1657</v>
      </c>
      <c r="F41" s="8" t="s">
        <v>625</v>
      </c>
      <c r="G41" s="8">
        <v>298.14999999999998</v>
      </c>
      <c r="H41" s="8" t="s">
        <v>627</v>
      </c>
      <c r="I41" s="9">
        <v>217.97499999999999</v>
      </c>
      <c r="J41" s="9"/>
      <c r="K41" s="9" t="s">
        <v>154</v>
      </c>
      <c r="L41" s="10" t="s">
        <v>46</v>
      </c>
      <c r="M41" s="10" t="s">
        <v>528</v>
      </c>
      <c r="N41" s="10" t="s">
        <v>354</v>
      </c>
    </row>
    <row r="42" spans="1:14" ht="14.25" x14ac:dyDescent="0.2">
      <c r="A42" s="7">
        <v>1</v>
      </c>
      <c r="B42" s="26" t="s">
        <v>52</v>
      </c>
      <c r="C42" s="7" t="s">
        <v>51</v>
      </c>
      <c r="D42" s="8" t="s">
        <v>52</v>
      </c>
      <c r="E42" s="8" t="s">
        <v>1657</v>
      </c>
      <c r="F42" s="8" t="s">
        <v>625</v>
      </c>
      <c r="G42" s="8">
        <v>298.14999999999998</v>
      </c>
      <c r="H42" s="8" t="s">
        <v>627</v>
      </c>
      <c r="I42" s="9">
        <v>217.9</v>
      </c>
      <c r="J42" s="9">
        <v>1</v>
      </c>
      <c r="K42" s="9" t="s">
        <v>154</v>
      </c>
      <c r="L42" s="10" t="s">
        <v>47</v>
      </c>
      <c r="M42" s="10" t="s">
        <v>528</v>
      </c>
      <c r="N42" s="10" t="s">
        <v>355</v>
      </c>
    </row>
    <row r="43" spans="1:14" x14ac:dyDescent="0.2">
      <c r="A43" s="7">
        <v>1</v>
      </c>
      <c r="B43" s="26" t="s">
        <v>52</v>
      </c>
      <c r="C43" s="7" t="s">
        <v>80</v>
      </c>
      <c r="D43" s="8" t="s">
        <v>52</v>
      </c>
      <c r="E43" s="8" t="s">
        <v>1657</v>
      </c>
      <c r="F43" s="8" t="s">
        <v>625</v>
      </c>
      <c r="G43" s="8">
        <v>298.14999999999998</v>
      </c>
      <c r="H43" s="8" t="s">
        <v>627</v>
      </c>
      <c r="I43" s="9">
        <v>249.22900000000001</v>
      </c>
      <c r="J43" s="9">
        <v>2E-3</v>
      </c>
      <c r="K43" s="9" t="s">
        <v>154</v>
      </c>
      <c r="L43" s="10" t="s">
        <v>2</v>
      </c>
      <c r="M43" s="10" t="s">
        <v>619</v>
      </c>
      <c r="N43" s="10" t="s">
        <v>5</v>
      </c>
    </row>
    <row r="44" spans="1:14" ht="15.75" x14ac:dyDescent="0.2">
      <c r="A44" s="7">
        <v>1</v>
      </c>
      <c r="B44" s="26" t="s">
        <v>52</v>
      </c>
      <c r="C44" s="7" t="s">
        <v>80</v>
      </c>
      <c r="D44" s="8" t="s">
        <v>52</v>
      </c>
      <c r="E44" s="8" t="s">
        <v>1657</v>
      </c>
      <c r="F44" s="8" t="s">
        <v>625</v>
      </c>
      <c r="G44" s="8">
        <v>298.14999999999998</v>
      </c>
      <c r="H44" s="8" t="s">
        <v>627</v>
      </c>
      <c r="I44" s="9">
        <v>249.22900000000001</v>
      </c>
      <c r="J44" s="9">
        <v>2E-3</v>
      </c>
      <c r="K44" s="9" t="s">
        <v>154</v>
      </c>
      <c r="L44" s="10" t="s">
        <v>5</v>
      </c>
      <c r="M44" s="10" t="s">
        <v>529</v>
      </c>
      <c r="N44" s="10" t="s">
        <v>356</v>
      </c>
    </row>
    <row r="45" spans="1:14" x14ac:dyDescent="0.2">
      <c r="A45" s="7">
        <v>1</v>
      </c>
      <c r="B45" s="26" t="s">
        <v>52</v>
      </c>
      <c r="C45" s="7" t="s">
        <v>80</v>
      </c>
      <c r="D45" s="8" t="s">
        <v>52</v>
      </c>
      <c r="E45" s="8" t="s">
        <v>1657</v>
      </c>
      <c r="F45" s="8" t="s">
        <v>625</v>
      </c>
      <c r="G45" s="8">
        <v>298.14999999999998</v>
      </c>
      <c r="H45" s="8" t="s">
        <v>627</v>
      </c>
      <c r="I45" s="9">
        <v>249.22900000000001</v>
      </c>
      <c r="J45" s="9">
        <v>2E-3</v>
      </c>
      <c r="K45" s="9" t="s">
        <v>154</v>
      </c>
      <c r="L45" s="10" t="s">
        <v>8</v>
      </c>
      <c r="M45" s="10" t="s">
        <v>522</v>
      </c>
      <c r="N45" s="10"/>
    </row>
    <row r="46" spans="1:14" x14ac:dyDescent="0.2">
      <c r="A46" s="7">
        <v>1</v>
      </c>
      <c r="B46" s="26" t="s">
        <v>52</v>
      </c>
      <c r="C46" s="7" t="s">
        <v>80</v>
      </c>
      <c r="D46" s="8" t="s">
        <v>52</v>
      </c>
      <c r="E46" s="8" t="s">
        <v>1657</v>
      </c>
      <c r="F46" s="8" t="s">
        <v>625</v>
      </c>
      <c r="G46" s="8">
        <v>298.14999999999998</v>
      </c>
      <c r="H46" s="8" t="s">
        <v>627</v>
      </c>
      <c r="I46" s="9">
        <v>249.22900000000001</v>
      </c>
      <c r="J46" s="9">
        <v>2E-3</v>
      </c>
      <c r="K46" s="9" t="s">
        <v>154</v>
      </c>
      <c r="L46" s="10" t="s">
        <v>9</v>
      </c>
      <c r="M46" s="10" t="s">
        <v>529</v>
      </c>
      <c r="N46" s="10"/>
    </row>
    <row r="47" spans="1:14" x14ac:dyDescent="0.2">
      <c r="A47" s="7">
        <v>1</v>
      </c>
      <c r="B47" s="26" t="s">
        <v>52</v>
      </c>
      <c r="C47" s="7" t="s">
        <v>80</v>
      </c>
      <c r="D47" s="8" t="s">
        <v>52</v>
      </c>
      <c r="E47" s="8" t="s">
        <v>1657</v>
      </c>
      <c r="F47" s="8" t="s">
        <v>625</v>
      </c>
      <c r="G47" s="8">
        <v>298.14999999999998</v>
      </c>
      <c r="H47" s="8" t="s">
        <v>627</v>
      </c>
      <c r="I47" s="9">
        <v>249.17</v>
      </c>
      <c r="J47" s="9">
        <v>0.1</v>
      </c>
      <c r="K47" s="9" t="s">
        <v>154</v>
      </c>
      <c r="L47" s="10" t="s">
        <v>11</v>
      </c>
      <c r="M47" s="10" t="s">
        <v>522</v>
      </c>
      <c r="N47" s="10" t="s">
        <v>12</v>
      </c>
    </row>
    <row r="48" spans="1:14" ht="15.75" x14ac:dyDescent="0.2">
      <c r="A48" s="7">
        <v>1</v>
      </c>
      <c r="B48" s="26" t="s">
        <v>52</v>
      </c>
      <c r="C48" s="7" t="s">
        <v>80</v>
      </c>
      <c r="D48" s="8" t="s">
        <v>52</v>
      </c>
      <c r="E48" s="8" t="s">
        <v>1657</v>
      </c>
      <c r="F48" s="8" t="s">
        <v>625</v>
      </c>
      <c r="G48" s="8">
        <v>298.14999999999998</v>
      </c>
      <c r="H48" s="8" t="s">
        <v>627</v>
      </c>
      <c r="I48" s="9">
        <v>249.16</v>
      </c>
      <c r="J48" s="9">
        <v>7.0000000000000001E-3</v>
      </c>
      <c r="K48" s="9" t="s">
        <v>154</v>
      </c>
      <c r="L48" s="10" t="s">
        <v>57</v>
      </c>
      <c r="M48" s="10" t="s">
        <v>523</v>
      </c>
      <c r="N48" s="10" t="s">
        <v>357</v>
      </c>
    </row>
    <row r="49" spans="1:14" ht="15.75" x14ac:dyDescent="0.2">
      <c r="A49" s="7">
        <v>1</v>
      </c>
      <c r="B49" s="26" t="s">
        <v>52</v>
      </c>
      <c r="C49" s="7" t="s">
        <v>80</v>
      </c>
      <c r="D49" s="8" t="s">
        <v>52</v>
      </c>
      <c r="E49" s="8" t="s">
        <v>1657</v>
      </c>
      <c r="F49" s="8" t="s">
        <v>625</v>
      </c>
      <c r="G49" s="8">
        <v>298.14999999999998</v>
      </c>
      <c r="H49" s="8" t="s">
        <v>627</v>
      </c>
      <c r="I49" s="9">
        <v>249.18</v>
      </c>
      <c r="J49" s="9">
        <v>0.1</v>
      </c>
      <c r="K49" s="9" t="s">
        <v>154</v>
      </c>
      <c r="L49" s="10" t="s">
        <v>14</v>
      </c>
      <c r="M49" s="10" t="s">
        <v>522</v>
      </c>
      <c r="N49" s="10" t="s">
        <v>358</v>
      </c>
    </row>
    <row r="50" spans="1:14" x14ac:dyDescent="0.2">
      <c r="A50" s="7">
        <v>1</v>
      </c>
      <c r="B50" s="26" t="s">
        <v>52</v>
      </c>
      <c r="C50" s="7" t="s">
        <v>80</v>
      </c>
      <c r="D50" s="8" t="s">
        <v>52</v>
      </c>
      <c r="E50" s="8" t="s">
        <v>1657</v>
      </c>
      <c r="F50" s="8" t="s">
        <v>625</v>
      </c>
      <c r="G50" s="8">
        <v>298.14999999999998</v>
      </c>
      <c r="H50" s="8" t="s">
        <v>627</v>
      </c>
      <c r="I50" s="9">
        <v>249.18</v>
      </c>
      <c r="J50" s="9">
        <v>0.1</v>
      </c>
      <c r="K50" s="9" t="s">
        <v>154</v>
      </c>
      <c r="L50" s="10" t="s">
        <v>13</v>
      </c>
      <c r="M50" s="10" t="s">
        <v>523</v>
      </c>
      <c r="N50" s="10"/>
    </row>
    <row r="51" spans="1:14" ht="14.25" x14ac:dyDescent="0.2">
      <c r="A51" s="7">
        <v>1</v>
      </c>
      <c r="B51" s="26" t="s">
        <v>52</v>
      </c>
      <c r="C51" s="7" t="s">
        <v>80</v>
      </c>
      <c r="D51" s="8" t="s">
        <v>52</v>
      </c>
      <c r="E51" s="8" t="s">
        <v>1657</v>
      </c>
      <c r="F51" s="8" t="s">
        <v>625</v>
      </c>
      <c r="G51" s="8">
        <v>298.14999999999998</v>
      </c>
      <c r="H51" s="8" t="s">
        <v>627</v>
      </c>
      <c r="I51" s="9">
        <v>249.18</v>
      </c>
      <c r="J51" s="9">
        <v>0.2</v>
      </c>
      <c r="K51" s="9" t="s">
        <v>154</v>
      </c>
      <c r="L51" s="10" t="s">
        <v>16</v>
      </c>
      <c r="M51" s="10" t="s">
        <v>522</v>
      </c>
      <c r="N51" s="10" t="s">
        <v>359</v>
      </c>
    </row>
    <row r="52" spans="1:14" ht="15.75" x14ac:dyDescent="0.2">
      <c r="A52" s="7">
        <v>1</v>
      </c>
      <c r="B52" s="26" t="s">
        <v>52</v>
      </c>
      <c r="C52" s="7" t="s">
        <v>80</v>
      </c>
      <c r="D52" s="8" t="s">
        <v>52</v>
      </c>
      <c r="E52" s="8" t="s">
        <v>1657</v>
      </c>
      <c r="F52" s="8" t="s">
        <v>625</v>
      </c>
      <c r="G52" s="8">
        <v>298.14999999999998</v>
      </c>
      <c r="H52" s="8" t="s">
        <v>627</v>
      </c>
      <c r="I52" s="9">
        <v>249.215</v>
      </c>
      <c r="J52" s="9">
        <v>4.0000000000000001E-3</v>
      </c>
      <c r="K52" s="9" t="s">
        <v>154</v>
      </c>
      <c r="L52" s="10" t="s">
        <v>58</v>
      </c>
      <c r="M52" s="10" t="s">
        <v>530</v>
      </c>
      <c r="N52" s="10" t="s">
        <v>360</v>
      </c>
    </row>
    <row r="53" spans="1:14" ht="14.25" x14ac:dyDescent="0.2">
      <c r="A53" s="7">
        <v>1</v>
      </c>
      <c r="B53" s="26" t="s">
        <v>52</v>
      </c>
      <c r="C53" s="7" t="s">
        <v>80</v>
      </c>
      <c r="D53" s="8" t="s">
        <v>52</v>
      </c>
      <c r="E53" s="8" t="s">
        <v>1657</v>
      </c>
      <c r="F53" s="8" t="s">
        <v>625</v>
      </c>
      <c r="G53" s="8">
        <v>298.14999999999998</v>
      </c>
      <c r="H53" s="8" t="s">
        <v>627</v>
      </c>
      <c r="I53" s="9">
        <v>249.226</v>
      </c>
      <c r="J53" s="9">
        <v>5.0000000000000001E-3</v>
      </c>
      <c r="K53" s="9" t="s">
        <v>154</v>
      </c>
      <c r="L53" s="10" t="s">
        <v>60</v>
      </c>
      <c r="M53" s="10" t="s">
        <v>531</v>
      </c>
      <c r="N53" s="10" t="s">
        <v>361</v>
      </c>
    </row>
    <row r="54" spans="1:14" ht="14.25" x14ac:dyDescent="0.2">
      <c r="A54" s="7">
        <v>1</v>
      </c>
      <c r="B54" s="26" t="s">
        <v>52</v>
      </c>
      <c r="C54" s="7" t="s">
        <v>80</v>
      </c>
      <c r="D54" s="8" t="s">
        <v>52</v>
      </c>
      <c r="E54" s="8" t="s">
        <v>1657</v>
      </c>
      <c r="F54" s="8" t="s">
        <v>625</v>
      </c>
      <c r="G54" s="8">
        <v>298.14999999999998</v>
      </c>
      <c r="H54" s="8" t="s">
        <v>627</v>
      </c>
      <c r="I54" s="9">
        <v>249.22300000000001</v>
      </c>
      <c r="J54" s="9">
        <v>3.0000000000000001E-3</v>
      </c>
      <c r="K54" s="9" t="s">
        <v>154</v>
      </c>
      <c r="L54" s="10" t="s">
        <v>62</v>
      </c>
      <c r="M54" s="10" t="s">
        <v>526</v>
      </c>
      <c r="N54" s="10" t="s">
        <v>362</v>
      </c>
    </row>
    <row r="55" spans="1:14" ht="14.25" x14ac:dyDescent="0.2">
      <c r="A55" s="7">
        <v>1</v>
      </c>
      <c r="B55" s="26" t="s">
        <v>52</v>
      </c>
      <c r="C55" s="7" t="s">
        <v>80</v>
      </c>
      <c r="D55" s="8" t="s">
        <v>52</v>
      </c>
      <c r="E55" s="8" t="s">
        <v>1657</v>
      </c>
      <c r="F55" s="8" t="s">
        <v>625</v>
      </c>
      <c r="G55" s="8">
        <v>298.14999999999998</v>
      </c>
      <c r="H55" s="8" t="s">
        <v>627</v>
      </c>
      <c r="I55" s="9">
        <v>249.22</v>
      </c>
      <c r="J55" s="9">
        <v>1.7999999999999999E-2</v>
      </c>
      <c r="K55" s="9" t="s">
        <v>154</v>
      </c>
      <c r="L55" s="10" t="s">
        <v>62</v>
      </c>
      <c r="M55" s="10" t="s">
        <v>532</v>
      </c>
      <c r="N55" s="10" t="s">
        <v>363</v>
      </c>
    </row>
    <row r="56" spans="1:14" ht="15.75" x14ac:dyDescent="0.2">
      <c r="A56" s="7">
        <v>1</v>
      </c>
      <c r="B56" s="26" t="s">
        <v>52</v>
      </c>
      <c r="C56" s="7" t="s">
        <v>80</v>
      </c>
      <c r="D56" s="8" t="s">
        <v>52</v>
      </c>
      <c r="E56" s="8" t="s">
        <v>1657</v>
      </c>
      <c r="F56" s="8" t="s">
        <v>625</v>
      </c>
      <c r="G56" s="8">
        <v>298.14999999999998</v>
      </c>
      <c r="H56" s="8" t="s">
        <v>627</v>
      </c>
      <c r="I56" s="9">
        <v>249.2</v>
      </c>
      <c r="J56" s="9"/>
      <c r="K56" s="9" t="s">
        <v>154</v>
      </c>
      <c r="L56" s="10" t="s">
        <v>63</v>
      </c>
      <c r="M56" s="10" t="s">
        <v>533</v>
      </c>
      <c r="N56" s="10" t="s">
        <v>364</v>
      </c>
    </row>
    <row r="57" spans="1:14" ht="14.25" x14ac:dyDescent="0.2">
      <c r="A57" s="7">
        <v>1</v>
      </c>
      <c r="B57" s="26" t="s">
        <v>52</v>
      </c>
      <c r="C57" s="7" t="s">
        <v>80</v>
      </c>
      <c r="D57" s="8" t="s">
        <v>52</v>
      </c>
      <c r="E57" s="8" t="s">
        <v>1657</v>
      </c>
      <c r="F57" s="8" t="s">
        <v>625</v>
      </c>
      <c r="G57" s="8">
        <v>298.14999999999998</v>
      </c>
      <c r="H57" s="8" t="s">
        <v>627</v>
      </c>
      <c r="I57" s="9">
        <v>249.19</v>
      </c>
      <c r="J57" s="9">
        <v>0.02</v>
      </c>
      <c r="K57" s="9" t="s">
        <v>154</v>
      </c>
      <c r="L57" s="10" t="s">
        <v>65</v>
      </c>
      <c r="M57" s="10" t="s">
        <v>534</v>
      </c>
      <c r="N57" s="10" t="s">
        <v>365</v>
      </c>
    </row>
    <row r="58" spans="1:14" ht="14.25" x14ac:dyDescent="0.2">
      <c r="A58" s="7">
        <v>1</v>
      </c>
      <c r="B58" s="26" t="s">
        <v>52</v>
      </c>
      <c r="C58" s="7" t="s">
        <v>80</v>
      </c>
      <c r="D58" s="8" t="s">
        <v>52</v>
      </c>
      <c r="E58" s="8" t="s">
        <v>1657</v>
      </c>
      <c r="F58" s="8" t="s">
        <v>625</v>
      </c>
      <c r="G58" s="8">
        <v>298.14999999999998</v>
      </c>
      <c r="H58" s="8" t="s">
        <v>627</v>
      </c>
      <c r="I58" s="9">
        <v>249.22</v>
      </c>
      <c r="J58" s="9">
        <v>0.06</v>
      </c>
      <c r="K58" s="9" t="s">
        <v>154</v>
      </c>
      <c r="L58" s="10" t="s">
        <v>67</v>
      </c>
      <c r="M58" s="10" t="s">
        <v>534</v>
      </c>
      <c r="N58" s="10" t="s">
        <v>366</v>
      </c>
    </row>
    <row r="59" spans="1:14" ht="15.75" x14ac:dyDescent="0.2">
      <c r="A59" s="7">
        <v>1</v>
      </c>
      <c r="B59" s="26" t="s">
        <v>52</v>
      </c>
      <c r="C59" s="7" t="s">
        <v>80</v>
      </c>
      <c r="D59" s="8" t="s">
        <v>52</v>
      </c>
      <c r="E59" s="8" t="s">
        <v>1657</v>
      </c>
      <c r="F59" s="8" t="s">
        <v>625</v>
      </c>
      <c r="G59" s="8">
        <v>298.14999999999998</v>
      </c>
      <c r="H59" s="8" t="s">
        <v>627</v>
      </c>
      <c r="I59" s="9">
        <v>249.16</v>
      </c>
      <c r="J59" s="9">
        <v>0.06</v>
      </c>
      <c r="K59" s="9" t="s">
        <v>154</v>
      </c>
      <c r="L59" s="10" t="s">
        <v>68</v>
      </c>
      <c r="M59" s="10" t="s">
        <v>530</v>
      </c>
      <c r="N59" s="10" t="s">
        <v>367</v>
      </c>
    </row>
    <row r="60" spans="1:14" ht="14.25" x14ac:dyDescent="0.2">
      <c r="A60" s="7">
        <v>1</v>
      </c>
      <c r="B60" s="26" t="s">
        <v>52</v>
      </c>
      <c r="C60" s="7" t="s">
        <v>80</v>
      </c>
      <c r="D60" s="8" t="s">
        <v>52</v>
      </c>
      <c r="E60" s="8" t="s">
        <v>1657</v>
      </c>
      <c r="F60" s="8" t="s">
        <v>625</v>
      </c>
      <c r="G60" s="8">
        <v>298.14999999999998</v>
      </c>
      <c r="H60" s="8" t="s">
        <v>627</v>
      </c>
      <c r="I60" s="9">
        <v>249.17</v>
      </c>
      <c r="J60" s="9"/>
      <c r="K60" s="9" t="s">
        <v>154</v>
      </c>
      <c r="L60" s="10" t="s">
        <v>69</v>
      </c>
      <c r="M60" s="10" t="s">
        <v>526</v>
      </c>
      <c r="N60" s="10" t="s">
        <v>368</v>
      </c>
    </row>
    <row r="61" spans="1:14" ht="14.25" x14ac:dyDescent="0.2">
      <c r="A61" s="7">
        <v>1</v>
      </c>
      <c r="B61" s="26" t="s">
        <v>52</v>
      </c>
      <c r="C61" s="7" t="s">
        <v>80</v>
      </c>
      <c r="D61" s="8" t="s">
        <v>52</v>
      </c>
      <c r="E61" s="8" t="s">
        <v>1657</v>
      </c>
      <c r="F61" s="8" t="s">
        <v>625</v>
      </c>
      <c r="G61" s="8">
        <v>298.14999999999998</v>
      </c>
      <c r="H61" s="8" t="s">
        <v>627</v>
      </c>
      <c r="I61" s="9">
        <v>249.17</v>
      </c>
      <c r="J61" s="9">
        <v>0.03</v>
      </c>
      <c r="K61" s="9" t="s">
        <v>154</v>
      </c>
      <c r="L61" s="10" t="s">
        <v>70</v>
      </c>
      <c r="M61" s="10" t="s">
        <v>526</v>
      </c>
      <c r="N61" s="10" t="s">
        <v>369</v>
      </c>
    </row>
    <row r="62" spans="1:14" ht="14.25" x14ac:dyDescent="0.2">
      <c r="A62" s="7">
        <v>1</v>
      </c>
      <c r="B62" s="26" t="s">
        <v>52</v>
      </c>
      <c r="C62" s="7" t="s">
        <v>80</v>
      </c>
      <c r="D62" s="8" t="s">
        <v>52</v>
      </c>
      <c r="E62" s="8" t="s">
        <v>1657</v>
      </c>
      <c r="F62" s="8" t="s">
        <v>625</v>
      </c>
      <c r="G62" s="8">
        <v>298.14999999999998</v>
      </c>
      <c r="H62" s="8" t="s">
        <v>627</v>
      </c>
      <c r="I62" s="9">
        <v>249.07</v>
      </c>
      <c r="J62" s="9">
        <v>0.28999999999999998</v>
      </c>
      <c r="K62" s="9" t="s">
        <v>154</v>
      </c>
      <c r="L62" s="10" t="s">
        <v>71</v>
      </c>
      <c r="M62" s="10" t="s">
        <v>535</v>
      </c>
      <c r="N62" s="10" t="s">
        <v>370</v>
      </c>
    </row>
    <row r="63" spans="1:14" ht="14.25" x14ac:dyDescent="0.2">
      <c r="A63" s="7">
        <v>1</v>
      </c>
      <c r="B63" s="26" t="s">
        <v>52</v>
      </c>
      <c r="C63" s="7" t="s">
        <v>80</v>
      </c>
      <c r="D63" s="8" t="s">
        <v>52</v>
      </c>
      <c r="E63" s="8" t="s">
        <v>1657</v>
      </c>
      <c r="F63" s="8" t="s">
        <v>625</v>
      </c>
      <c r="G63" s="8">
        <v>298.14999999999998</v>
      </c>
      <c r="H63" s="8" t="s">
        <v>627</v>
      </c>
      <c r="I63" s="9">
        <v>249.52</v>
      </c>
      <c r="J63" s="10"/>
      <c r="K63" s="9" t="s">
        <v>154</v>
      </c>
      <c r="L63" s="10" t="s">
        <v>72</v>
      </c>
      <c r="M63" s="10" t="s">
        <v>536</v>
      </c>
      <c r="N63" s="10" t="s">
        <v>371</v>
      </c>
    </row>
    <row r="64" spans="1:14" ht="14.25" x14ac:dyDescent="0.2">
      <c r="A64" s="7">
        <v>1</v>
      </c>
      <c r="B64" s="26" t="s">
        <v>52</v>
      </c>
      <c r="C64" s="7" t="s">
        <v>80</v>
      </c>
      <c r="D64" s="8" t="s">
        <v>52</v>
      </c>
      <c r="E64" s="8" t="s">
        <v>1657</v>
      </c>
      <c r="F64" s="8" t="s">
        <v>625</v>
      </c>
      <c r="G64" s="8">
        <v>298.14999999999998</v>
      </c>
      <c r="H64" s="8" t="s">
        <v>627</v>
      </c>
      <c r="I64" s="9">
        <v>249.07</v>
      </c>
      <c r="J64" s="10"/>
      <c r="K64" s="9" t="s">
        <v>154</v>
      </c>
      <c r="L64" s="10" t="s">
        <v>73</v>
      </c>
      <c r="M64" s="10" t="s">
        <v>537</v>
      </c>
      <c r="N64" s="10" t="s">
        <v>372</v>
      </c>
    </row>
    <row r="65" spans="1:14" ht="14.25" x14ac:dyDescent="0.2">
      <c r="A65" s="7">
        <v>1</v>
      </c>
      <c r="B65" s="26" t="s">
        <v>52</v>
      </c>
      <c r="C65" s="7" t="s">
        <v>80</v>
      </c>
      <c r="D65" s="8" t="s">
        <v>52</v>
      </c>
      <c r="E65" s="8" t="s">
        <v>1657</v>
      </c>
      <c r="F65" s="8" t="s">
        <v>625</v>
      </c>
      <c r="G65" s="8">
        <v>298.14999999999998</v>
      </c>
      <c r="H65" s="8" t="s">
        <v>627</v>
      </c>
      <c r="I65" s="9">
        <v>248.5</v>
      </c>
      <c r="J65" s="10"/>
      <c r="K65" s="9" t="s">
        <v>154</v>
      </c>
      <c r="L65" s="10" t="s">
        <v>74</v>
      </c>
      <c r="M65" s="10" t="s">
        <v>538</v>
      </c>
      <c r="N65" s="10" t="s">
        <v>373</v>
      </c>
    </row>
    <row r="66" spans="1:14" ht="14.25" x14ac:dyDescent="0.2">
      <c r="A66" s="7">
        <v>1</v>
      </c>
      <c r="B66" s="26" t="s">
        <v>52</v>
      </c>
      <c r="C66" s="7" t="s">
        <v>80</v>
      </c>
      <c r="D66" s="8" t="s">
        <v>52</v>
      </c>
      <c r="E66" s="8" t="s">
        <v>1657</v>
      </c>
      <c r="F66" s="8" t="s">
        <v>625</v>
      </c>
      <c r="G66" s="8">
        <v>298.14999999999998</v>
      </c>
      <c r="H66" s="8" t="s">
        <v>627</v>
      </c>
      <c r="I66" s="9">
        <v>248.7</v>
      </c>
      <c r="J66" s="10"/>
      <c r="K66" s="9" t="s">
        <v>154</v>
      </c>
      <c r="L66" s="10" t="s">
        <v>75</v>
      </c>
      <c r="M66" s="10" t="s">
        <v>539</v>
      </c>
      <c r="N66" s="10" t="s">
        <v>374</v>
      </c>
    </row>
    <row r="67" spans="1:14" ht="14.25" x14ac:dyDescent="0.2">
      <c r="A67" s="7">
        <v>1</v>
      </c>
      <c r="B67" s="26" t="s">
        <v>52</v>
      </c>
      <c r="C67" s="7" t="s">
        <v>80</v>
      </c>
      <c r="D67" s="8" t="s">
        <v>52</v>
      </c>
      <c r="E67" s="8" t="s">
        <v>1657</v>
      </c>
      <c r="F67" s="8" t="s">
        <v>625</v>
      </c>
      <c r="G67" s="8">
        <v>298.14999999999998</v>
      </c>
      <c r="H67" s="8" t="s">
        <v>627</v>
      </c>
      <c r="I67" s="9">
        <v>247.7</v>
      </c>
      <c r="J67" s="10"/>
      <c r="K67" s="9" t="s">
        <v>154</v>
      </c>
      <c r="L67" s="10" t="s">
        <v>76</v>
      </c>
      <c r="M67" s="10" t="s">
        <v>535</v>
      </c>
      <c r="N67" s="10" t="s">
        <v>375</v>
      </c>
    </row>
    <row r="68" spans="1:14" ht="14.25" x14ac:dyDescent="0.2">
      <c r="A68" s="7">
        <v>1</v>
      </c>
      <c r="B68" s="26" t="s">
        <v>52</v>
      </c>
      <c r="C68" s="7" t="s">
        <v>80</v>
      </c>
      <c r="D68" s="8" t="s">
        <v>52</v>
      </c>
      <c r="E68" s="8" t="s">
        <v>1657</v>
      </c>
      <c r="F68" s="8" t="s">
        <v>625</v>
      </c>
      <c r="G68" s="8">
        <v>298.14999999999998</v>
      </c>
      <c r="H68" s="8" t="s">
        <v>627</v>
      </c>
      <c r="I68" s="9">
        <v>247.7</v>
      </c>
      <c r="J68" s="10"/>
      <c r="K68" s="9" t="s">
        <v>154</v>
      </c>
      <c r="L68" s="10" t="s">
        <v>76</v>
      </c>
      <c r="M68" s="10" t="s">
        <v>538</v>
      </c>
      <c r="N68" s="10" t="s">
        <v>375</v>
      </c>
    </row>
    <row r="69" spans="1:14" ht="14.25" x14ac:dyDescent="0.2">
      <c r="A69" s="7">
        <v>1</v>
      </c>
      <c r="B69" s="26" t="s">
        <v>52</v>
      </c>
      <c r="C69" s="7" t="s">
        <v>80</v>
      </c>
      <c r="D69" s="8" t="s">
        <v>52</v>
      </c>
      <c r="E69" s="8" t="s">
        <v>1657</v>
      </c>
      <c r="F69" s="8" t="s">
        <v>625</v>
      </c>
      <c r="G69" s="8">
        <v>298.14999999999998</v>
      </c>
      <c r="H69" s="8" t="s">
        <v>627</v>
      </c>
      <c r="I69" s="9">
        <v>243.8</v>
      </c>
      <c r="J69" s="10"/>
      <c r="K69" s="9" t="s">
        <v>154</v>
      </c>
      <c r="L69" s="10" t="s">
        <v>77</v>
      </c>
      <c r="M69" s="10" t="s">
        <v>540</v>
      </c>
      <c r="N69" s="10" t="s">
        <v>376</v>
      </c>
    </row>
    <row r="70" spans="1:14" ht="14.25" x14ac:dyDescent="0.2">
      <c r="A70" s="7">
        <v>1</v>
      </c>
      <c r="B70" s="26" t="s">
        <v>52</v>
      </c>
      <c r="C70" s="7" t="s">
        <v>80</v>
      </c>
      <c r="D70" s="8" t="s">
        <v>52</v>
      </c>
      <c r="E70" s="8" t="s">
        <v>1657</v>
      </c>
      <c r="F70" s="8" t="s">
        <v>625</v>
      </c>
      <c r="G70" s="8">
        <v>298.14999999999998</v>
      </c>
      <c r="H70" s="8" t="s">
        <v>627</v>
      </c>
      <c r="I70" s="9">
        <v>239.6</v>
      </c>
      <c r="J70" s="10"/>
      <c r="K70" s="9" t="s">
        <v>154</v>
      </c>
      <c r="L70" s="10" t="s">
        <v>78</v>
      </c>
      <c r="M70" s="10" t="s">
        <v>541</v>
      </c>
      <c r="N70" s="10" t="s">
        <v>377</v>
      </c>
    </row>
    <row r="71" spans="1:14" ht="14.25" x14ac:dyDescent="0.2">
      <c r="A71" s="7">
        <v>1</v>
      </c>
      <c r="B71" s="26" t="s">
        <v>52</v>
      </c>
      <c r="C71" s="7" t="s">
        <v>80</v>
      </c>
      <c r="D71" s="8" t="s">
        <v>52</v>
      </c>
      <c r="E71" s="8" t="s">
        <v>1657</v>
      </c>
      <c r="F71" s="8" t="s">
        <v>625</v>
      </c>
      <c r="G71" s="8">
        <v>298.14999999999998</v>
      </c>
      <c r="H71" s="8" t="s">
        <v>627</v>
      </c>
      <c r="I71" s="9">
        <v>217.2</v>
      </c>
      <c r="J71" s="10"/>
      <c r="K71" s="9" t="s">
        <v>154</v>
      </c>
      <c r="L71" s="10" t="s">
        <v>79</v>
      </c>
      <c r="M71" s="10" t="s">
        <v>542</v>
      </c>
      <c r="N71" s="10" t="s">
        <v>378</v>
      </c>
    </row>
    <row r="72" spans="1:14" x14ac:dyDescent="0.2">
      <c r="A72" s="7">
        <v>1</v>
      </c>
      <c r="B72" s="26" t="s">
        <v>52</v>
      </c>
      <c r="C72" s="7" t="s">
        <v>123</v>
      </c>
      <c r="D72" s="8" t="s">
        <v>52</v>
      </c>
      <c r="E72" s="8" t="s">
        <v>1657</v>
      </c>
      <c r="F72" s="8" t="s">
        <v>625</v>
      </c>
      <c r="G72" s="8">
        <v>298.14999999999998</v>
      </c>
      <c r="H72" s="8" t="s">
        <v>627</v>
      </c>
      <c r="I72" s="9">
        <v>37.51</v>
      </c>
      <c r="J72" s="9">
        <v>0.03</v>
      </c>
      <c r="K72" s="9" t="s">
        <v>154</v>
      </c>
      <c r="L72" s="10" t="s">
        <v>2</v>
      </c>
      <c r="M72" s="10" t="s">
        <v>619</v>
      </c>
      <c r="N72" s="10" t="s">
        <v>81</v>
      </c>
    </row>
    <row r="73" spans="1:14" ht="14.25" x14ac:dyDescent="0.2">
      <c r="A73" s="7">
        <v>1</v>
      </c>
      <c r="B73" s="26" t="s">
        <v>52</v>
      </c>
      <c r="C73" s="7" t="s">
        <v>123</v>
      </c>
      <c r="D73" s="8" t="s">
        <v>52</v>
      </c>
      <c r="E73" s="8" t="s">
        <v>1657</v>
      </c>
      <c r="F73" s="8" t="s">
        <v>625</v>
      </c>
      <c r="G73" s="8">
        <v>298.14999999999998</v>
      </c>
      <c r="H73" s="8" t="s">
        <v>627</v>
      </c>
      <c r="I73" s="9">
        <v>37.5</v>
      </c>
      <c r="J73" s="9">
        <v>0.03</v>
      </c>
      <c r="K73" s="9" t="s">
        <v>154</v>
      </c>
      <c r="L73" s="10" t="s">
        <v>82</v>
      </c>
      <c r="M73" s="10" t="s">
        <v>529</v>
      </c>
      <c r="N73" s="10" t="s">
        <v>379</v>
      </c>
    </row>
    <row r="74" spans="1:14" ht="14.25" x14ac:dyDescent="0.2">
      <c r="A74" s="7">
        <v>1</v>
      </c>
      <c r="B74" s="26" t="s">
        <v>52</v>
      </c>
      <c r="C74" s="7" t="s">
        <v>123</v>
      </c>
      <c r="D74" s="8" t="s">
        <v>52</v>
      </c>
      <c r="E74" s="8" t="s">
        <v>1657</v>
      </c>
      <c r="F74" s="8" t="s">
        <v>625</v>
      </c>
      <c r="G74" s="8">
        <v>298.14999999999998</v>
      </c>
      <c r="H74" s="8" t="s">
        <v>627</v>
      </c>
      <c r="I74" s="9">
        <v>37.491999999999997</v>
      </c>
      <c r="J74" s="9">
        <v>2.5999999999999999E-2</v>
      </c>
      <c r="K74" s="9" t="s">
        <v>154</v>
      </c>
      <c r="L74" s="10" t="s">
        <v>5</v>
      </c>
      <c r="M74" s="10" t="s">
        <v>529</v>
      </c>
      <c r="N74" s="10" t="s">
        <v>380</v>
      </c>
    </row>
    <row r="75" spans="1:14" ht="14.25" x14ac:dyDescent="0.2">
      <c r="A75" s="7">
        <v>1</v>
      </c>
      <c r="B75" s="26" t="s">
        <v>52</v>
      </c>
      <c r="C75" s="7" t="s">
        <v>123</v>
      </c>
      <c r="D75" s="8" t="s">
        <v>52</v>
      </c>
      <c r="E75" s="8" t="s">
        <v>1657</v>
      </c>
      <c r="F75" s="8" t="s">
        <v>625</v>
      </c>
      <c r="G75" s="8">
        <v>298.14999999999998</v>
      </c>
      <c r="H75" s="8" t="s">
        <v>627</v>
      </c>
      <c r="I75" s="9">
        <v>37.36</v>
      </c>
      <c r="J75" s="9">
        <v>0.13</v>
      </c>
      <c r="K75" s="9" t="s">
        <v>154</v>
      </c>
      <c r="L75" s="10" t="s">
        <v>8</v>
      </c>
      <c r="M75" s="10" t="s">
        <v>522</v>
      </c>
      <c r="N75" s="10" t="s">
        <v>381</v>
      </c>
    </row>
    <row r="76" spans="1:14" ht="14.25" x14ac:dyDescent="0.2">
      <c r="A76" s="7">
        <v>1</v>
      </c>
      <c r="B76" s="26" t="s">
        <v>52</v>
      </c>
      <c r="C76" s="7" t="s">
        <v>123</v>
      </c>
      <c r="D76" s="8" t="s">
        <v>52</v>
      </c>
      <c r="E76" s="8" t="s">
        <v>1657</v>
      </c>
      <c r="F76" s="8" t="s">
        <v>625</v>
      </c>
      <c r="G76" s="8">
        <v>298.14999999999998</v>
      </c>
      <c r="H76" s="8" t="s">
        <v>627</v>
      </c>
      <c r="I76" s="9">
        <v>37.5</v>
      </c>
      <c r="J76" s="9">
        <v>0.03</v>
      </c>
      <c r="K76" s="9" t="s">
        <v>154</v>
      </c>
      <c r="L76" s="10" t="s">
        <v>83</v>
      </c>
      <c r="M76" s="10" t="s">
        <v>529</v>
      </c>
      <c r="N76" s="10" t="s">
        <v>382</v>
      </c>
    </row>
    <row r="77" spans="1:14" ht="14.25" x14ac:dyDescent="0.2">
      <c r="A77" s="7">
        <v>1</v>
      </c>
      <c r="B77" s="26" t="s">
        <v>52</v>
      </c>
      <c r="C77" s="7" t="s">
        <v>123</v>
      </c>
      <c r="D77" s="8" t="s">
        <v>52</v>
      </c>
      <c r="E77" s="8" t="s">
        <v>1657</v>
      </c>
      <c r="F77" s="8" t="s">
        <v>625</v>
      </c>
      <c r="G77" s="8">
        <v>298.14999999999998</v>
      </c>
      <c r="H77" s="8" t="s">
        <v>627</v>
      </c>
      <c r="I77" s="9">
        <v>37.36</v>
      </c>
      <c r="J77" s="9">
        <v>0.13</v>
      </c>
      <c r="K77" s="9" t="s">
        <v>154</v>
      </c>
      <c r="L77" s="10" t="s">
        <v>84</v>
      </c>
      <c r="M77" s="10" t="s">
        <v>529</v>
      </c>
      <c r="N77" s="10" t="s">
        <v>381</v>
      </c>
    </row>
    <row r="78" spans="1:14" ht="14.25" x14ac:dyDescent="0.2">
      <c r="A78" s="7">
        <v>1</v>
      </c>
      <c r="B78" s="26" t="s">
        <v>52</v>
      </c>
      <c r="C78" s="7" t="s">
        <v>123</v>
      </c>
      <c r="D78" s="8" t="s">
        <v>52</v>
      </c>
      <c r="E78" s="8" t="s">
        <v>1657</v>
      </c>
      <c r="F78" s="8" t="s">
        <v>625</v>
      </c>
      <c r="G78" s="8">
        <v>298.14999999999998</v>
      </c>
      <c r="H78" s="8" t="s">
        <v>627</v>
      </c>
      <c r="I78" s="9">
        <v>37.299999999999997</v>
      </c>
      <c r="J78" s="9">
        <v>0.3</v>
      </c>
      <c r="K78" s="9" t="s">
        <v>154</v>
      </c>
      <c r="L78" s="10" t="s">
        <v>85</v>
      </c>
      <c r="M78" s="10" t="s">
        <v>522</v>
      </c>
      <c r="N78" s="10" t="s">
        <v>379</v>
      </c>
    </row>
    <row r="79" spans="1:14" ht="14.25" x14ac:dyDescent="0.2">
      <c r="A79" s="7">
        <v>1</v>
      </c>
      <c r="B79" s="26" t="s">
        <v>52</v>
      </c>
      <c r="C79" s="7" t="s">
        <v>123</v>
      </c>
      <c r="D79" s="8" t="s">
        <v>52</v>
      </c>
      <c r="E79" s="8" t="s">
        <v>1657</v>
      </c>
      <c r="F79" s="8" t="s">
        <v>625</v>
      </c>
      <c r="G79" s="8">
        <v>298.14999999999998</v>
      </c>
      <c r="H79" s="8" t="s">
        <v>627</v>
      </c>
      <c r="I79" s="9">
        <v>37.299999999999997</v>
      </c>
      <c r="J79" s="9">
        <v>0.3</v>
      </c>
      <c r="K79" s="9" t="s">
        <v>154</v>
      </c>
      <c r="L79" s="10" t="s">
        <v>86</v>
      </c>
      <c r="M79" s="10" t="s">
        <v>529</v>
      </c>
      <c r="N79" s="10" t="s">
        <v>383</v>
      </c>
    </row>
    <row r="80" spans="1:14" ht="14.25" x14ac:dyDescent="0.2">
      <c r="A80" s="7">
        <v>1</v>
      </c>
      <c r="B80" s="26" t="s">
        <v>52</v>
      </c>
      <c r="C80" s="7" t="s">
        <v>123</v>
      </c>
      <c r="D80" s="8" t="s">
        <v>52</v>
      </c>
      <c r="E80" s="8" t="s">
        <v>1657</v>
      </c>
      <c r="F80" s="8" t="s">
        <v>625</v>
      </c>
      <c r="G80" s="8">
        <v>298.14999999999998</v>
      </c>
      <c r="H80" s="8" t="s">
        <v>627</v>
      </c>
      <c r="I80" s="9">
        <v>37.4</v>
      </c>
      <c r="J80" s="9">
        <v>0.1</v>
      </c>
      <c r="K80" s="9" t="s">
        <v>154</v>
      </c>
      <c r="L80" s="10" t="s">
        <v>87</v>
      </c>
      <c r="M80" s="10" t="s">
        <v>529</v>
      </c>
      <c r="N80" s="10" t="s">
        <v>384</v>
      </c>
    </row>
    <row r="81" spans="1:14" ht="14.25" x14ac:dyDescent="0.2">
      <c r="A81" s="7">
        <v>1</v>
      </c>
      <c r="B81" s="26" t="s">
        <v>52</v>
      </c>
      <c r="C81" s="7" t="s">
        <v>123</v>
      </c>
      <c r="D81" s="8" t="s">
        <v>52</v>
      </c>
      <c r="E81" s="8" t="s">
        <v>1657</v>
      </c>
      <c r="F81" s="8" t="s">
        <v>625</v>
      </c>
      <c r="G81" s="8">
        <v>298.14999999999998</v>
      </c>
      <c r="H81" s="8" t="s">
        <v>627</v>
      </c>
      <c r="I81" s="9">
        <v>38.987000000000002</v>
      </c>
      <c r="J81" s="9">
        <v>1.2</v>
      </c>
      <c r="K81" s="9" t="s">
        <v>154</v>
      </c>
      <c r="L81" s="10" t="s">
        <v>11</v>
      </c>
      <c r="M81" s="10" t="s">
        <v>522</v>
      </c>
      <c r="N81" s="10" t="s">
        <v>385</v>
      </c>
    </row>
    <row r="82" spans="1:14" ht="14.25" x14ac:dyDescent="0.2">
      <c r="A82" s="7">
        <v>1</v>
      </c>
      <c r="B82" s="26" t="s">
        <v>52</v>
      </c>
      <c r="C82" s="7" t="s">
        <v>123</v>
      </c>
      <c r="D82" s="8" t="s">
        <v>52</v>
      </c>
      <c r="E82" s="8" t="s">
        <v>1657</v>
      </c>
      <c r="F82" s="8" t="s">
        <v>625</v>
      </c>
      <c r="G82" s="8">
        <v>298.14999999999998</v>
      </c>
      <c r="H82" s="8" t="s">
        <v>627</v>
      </c>
      <c r="I82" s="9">
        <v>39.348999999999997</v>
      </c>
      <c r="J82" s="9">
        <v>0.21</v>
      </c>
      <c r="K82" s="9" t="s">
        <v>154</v>
      </c>
      <c r="L82" s="10" t="s">
        <v>14</v>
      </c>
      <c r="M82" s="10" t="s">
        <v>522</v>
      </c>
      <c r="N82" s="10" t="s">
        <v>386</v>
      </c>
    </row>
    <row r="83" spans="1:14" ht="14.25" x14ac:dyDescent="0.2">
      <c r="A83" s="7">
        <v>1</v>
      </c>
      <c r="B83" s="26" t="s">
        <v>52</v>
      </c>
      <c r="C83" s="7" t="s">
        <v>123</v>
      </c>
      <c r="D83" s="8" t="s">
        <v>52</v>
      </c>
      <c r="E83" s="8" t="s">
        <v>1657</v>
      </c>
      <c r="F83" s="8" t="s">
        <v>625</v>
      </c>
      <c r="G83" s="8">
        <v>298.14999999999998</v>
      </c>
      <c r="H83" s="8" t="s">
        <v>627</v>
      </c>
      <c r="I83" s="9">
        <v>37.51</v>
      </c>
      <c r="J83" s="9">
        <v>0.03</v>
      </c>
      <c r="K83" s="9" t="s">
        <v>154</v>
      </c>
      <c r="L83" s="10" t="s">
        <v>81</v>
      </c>
      <c r="M83" s="10" t="s">
        <v>543</v>
      </c>
      <c r="N83" s="10" t="s">
        <v>387</v>
      </c>
    </row>
    <row r="84" spans="1:14" ht="14.25" x14ac:dyDescent="0.2">
      <c r="A84" s="7">
        <v>1</v>
      </c>
      <c r="B84" s="26" t="s">
        <v>52</v>
      </c>
      <c r="C84" s="7" t="s">
        <v>123</v>
      </c>
      <c r="D84" s="8" t="s">
        <v>52</v>
      </c>
      <c r="E84" s="8" t="s">
        <v>1657</v>
      </c>
      <c r="F84" s="8" t="s">
        <v>625</v>
      </c>
      <c r="G84" s="8">
        <v>298.14999999999998</v>
      </c>
      <c r="H84" s="8" t="s">
        <v>627</v>
      </c>
      <c r="I84" s="9">
        <v>37.51</v>
      </c>
      <c r="J84" s="9">
        <v>0.03</v>
      </c>
      <c r="K84" s="9" t="s">
        <v>154</v>
      </c>
      <c r="L84" s="10" t="s">
        <v>89</v>
      </c>
      <c r="M84" s="10" t="s">
        <v>543</v>
      </c>
      <c r="N84" s="10" t="s">
        <v>388</v>
      </c>
    </row>
    <row r="85" spans="1:14" ht="14.25" x14ac:dyDescent="0.2">
      <c r="A85" s="7">
        <v>1</v>
      </c>
      <c r="B85" s="26" t="s">
        <v>52</v>
      </c>
      <c r="C85" s="7" t="s">
        <v>123</v>
      </c>
      <c r="D85" s="8" t="s">
        <v>52</v>
      </c>
      <c r="E85" s="8" t="s">
        <v>1657</v>
      </c>
      <c r="F85" s="8" t="s">
        <v>625</v>
      </c>
      <c r="G85" s="8">
        <v>298.14999999999998</v>
      </c>
      <c r="H85" s="8" t="s">
        <v>627</v>
      </c>
      <c r="I85" s="9">
        <v>37.299999999999997</v>
      </c>
      <c r="J85" s="9">
        <v>0.3</v>
      </c>
      <c r="K85" s="9" t="s">
        <v>154</v>
      </c>
      <c r="L85" s="10" t="s">
        <v>86</v>
      </c>
      <c r="M85" s="10" t="s">
        <v>533</v>
      </c>
      <c r="N85" s="10" t="s">
        <v>389</v>
      </c>
    </row>
    <row r="86" spans="1:14" ht="14.25" x14ac:dyDescent="0.2">
      <c r="A86" s="7">
        <v>1</v>
      </c>
      <c r="B86" s="26" t="s">
        <v>52</v>
      </c>
      <c r="C86" s="7" t="s">
        <v>123</v>
      </c>
      <c r="D86" s="8" t="s">
        <v>52</v>
      </c>
      <c r="E86" s="8" t="s">
        <v>1657</v>
      </c>
      <c r="F86" s="8" t="s">
        <v>625</v>
      </c>
      <c r="G86" s="8">
        <v>298.14999999999998</v>
      </c>
      <c r="H86" s="8" t="s">
        <v>627</v>
      </c>
      <c r="I86" s="9">
        <v>37.299999999999997</v>
      </c>
      <c r="J86" s="9">
        <v>0.7</v>
      </c>
      <c r="K86" s="9" t="s">
        <v>154</v>
      </c>
      <c r="L86" s="10" t="s">
        <v>90</v>
      </c>
      <c r="M86" s="10" t="s">
        <v>544</v>
      </c>
      <c r="N86" s="10" t="s">
        <v>390</v>
      </c>
    </row>
    <row r="87" spans="1:14" ht="14.25" x14ac:dyDescent="0.2">
      <c r="A87" s="7">
        <v>1</v>
      </c>
      <c r="B87" s="26" t="s">
        <v>52</v>
      </c>
      <c r="C87" s="7" t="s">
        <v>123</v>
      </c>
      <c r="D87" s="8" t="s">
        <v>52</v>
      </c>
      <c r="E87" s="8" t="s">
        <v>1657</v>
      </c>
      <c r="F87" s="8" t="s">
        <v>625</v>
      </c>
      <c r="G87" s="8">
        <v>298.14999999999998</v>
      </c>
      <c r="H87" s="8" t="s">
        <v>627</v>
      </c>
      <c r="I87" s="9">
        <v>37.200000000000003</v>
      </c>
      <c r="J87" s="9">
        <v>0.38</v>
      </c>
      <c r="K87" s="9" t="s">
        <v>154</v>
      </c>
      <c r="L87" s="10" t="s">
        <v>91</v>
      </c>
      <c r="M87" s="10" t="s">
        <v>533</v>
      </c>
      <c r="N87" s="10" t="s">
        <v>391</v>
      </c>
    </row>
    <row r="88" spans="1:14" ht="14.25" x14ac:dyDescent="0.2">
      <c r="A88" s="7">
        <v>1</v>
      </c>
      <c r="B88" s="26" t="s">
        <v>52</v>
      </c>
      <c r="C88" s="7" t="s">
        <v>123</v>
      </c>
      <c r="D88" s="8" t="s">
        <v>52</v>
      </c>
      <c r="E88" s="8" t="s">
        <v>1657</v>
      </c>
      <c r="F88" s="8" t="s">
        <v>625</v>
      </c>
      <c r="G88" s="8">
        <v>298.14999999999998</v>
      </c>
      <c r="H88" s="8" t="s">
        <v>627</v>
      </c>
      <c r="I88" s="9">
        <v>37.58</v>
      </c>
      <c r="J88" s="9">
        <v>7.0000000000000007E-2</v>
      </c>
      <c r="K88" s="9" t="s">
        <v>154</v>
      </c>
      <c r="L88" s="10" t="s">
        <v>92</v>
      </c>
      <c r="M88" s="10" t="s">
        <v>525</v>
      </c>
      <c r="N88" s="10" t="s">
        <v>392</v>
      </c>
    </row>
    <row r="89" spans="1:14" x14ac:dyDescent="0.2">
      <c r="A89" s="7">
        <v>1</v>
      </c>
      <c r="B89" s="26" t="s">
        <v>52</v>
      </c>
      <c r="C89" s="7" t="s">
        <v>123</v>
      </c>
      <c r="D89" s="8" t="s">
        <v>52</v>
      </c>
      <c r="E89" s="8" t="s">
        <v>1657</v>
      </c>
      <c r="F89" s="8" t="s">
        <v>625</v>
      </c>
      <c r="G89" s="8">
        <v>298.14999999999998</v>
      </c>
      <c r="H89" s="8" t="s">
        <v>627</v>
      </c>
      <c r="I89" s="9">
        <v>37.200000000000003</v>
      </c>
      <c r="J89" s="9">
        <v>0.5</v>
      </c>
      <c r="K89" s="9" t="s">
        <v>154</v>
      </c>
      <c r="L89" s="10" t="s">
        <v>93</v>
      </c>
      <c r="M89" s="10" t="s">
        <v>533</v>
      </c>
      <c r="N89" s="10" t="s">
        <v>155</v>
      </c>
    </row>
    <row r="90" spans="1:14" ht="14.25" x14ac:dyDescent="0.2">
      <c r="A90" s="7">
        <v>1</v>
      </c>
      <c r="B90" s="26" t="s">
        <v>52</v>
      </c>
      <c r="C90" s="7" t="s">
        <v>123</v>
      </c>
      <c r="D90" s="8" t="s">
        <v>52</v>
      </c>
      <c r="E90" s="8" t="s">
        <v>1657</v>
      </c>
      <c r="F90" s="8" t="s">
        <v>625</v>
      </c>
      <c r="G90" s="8">
        <v>298.14999999999998</v>
      </c>
      <c r="H90" s="8" t="s">
        <v>627</v>
      </c>
      <c r="I90" s="9">
        <v>37.200000000000003</v>
      </c>
      <c r="J90" s="9">
        <v>0.8</v>
      </c>
      <c r="K90" s="9" t="s">
        <v>154</v>
      </c>
      <c r="L90" s="10" t="s">
        <v>94</v>
      </c>
      <c r="M90" s="10" t="s">
        <v>533</v>
      </c>
      <c r="N90" s="10" t="s">
        <v>393</v>
      </c>
    </row>
    <row r="91" spans="1:14" ht="14.25" x14ac:dyDescent="0.2">
      <c r="A91" s="7">
        <v>1</v>
      </c>
      <c r="B91" s="26" t="s">
        <v>52</v>
      </c>
      <c r="C91" s="7" t="s">
        <v>123</v>
      </c>
      <c r="D91" s="8" t="s">
        <v>52</v>
      </c>
      <c r="E91" s="8" t="s">
        <v>1657</v>
      </c>
      <c r="F91" s="8" t="s">
        <v>625</v>
      </c>
      <c r="G91" s="8">
        <v>298.14999999999998</v>
      </c>
      <c r="H91" s="8" t="s">
        <v>627</v>
      </c>
      <c r="I91" s="9" t="s">
        <v>95</v>
      </c>
      <c r="J91" s="9">
        <v>0.2</v>
      </c>
      <c r="K91" s="9" t="s">
        <v>154</v>
      </c>
      <c r="L91" s="10" t="s">
        <v>96</v>
      </c>
      <c r="M91" s="10" t="s">
        <v>545</v>
      </c>
      <c r="N91" s="10" t="s">
        <v>394</v>
      </c>
    </row>
    <row r="92" spans="1:14" ht="14.25" x14ac:dyDescent="0.2">
      <c r="A92" s="7">
        <v>1</v>
      </c>
      <c r="B92" s="26" t="s">
        <v>52</v>
      </c>
      <c r="C92" s="7" t="s">
        <v>123</v>
      </c>
      <c r="D92" s="8" t="s">
        <v>52</v>
      </c>
      <c r="E92" s="8" t="s">
        <v>1657</v>
      </c>
      <c r="F92" s="8" t="s">
        <v>625</v>
      </c>
      <c r="G92" s="8">
        <v>298.14999999999998</v>
      </c>
      <c r="H92" s="8" t="s">
        <v>627</v>
      </c>
      <c r="I92" s="9">
        <v>39.1</v>
      </c>
      <c r="J92" s="9">
        <v>1.2</v>
      </c>
      <c r="K92" s="9" t="s">
        <v>154</v>
      </c>
      <c r="L92" s="10" t="s">
        <v>98</v>
      </c>
      <c r="M92" s="10" t="s">
        <v>545</v>
      </c>
      <c r="N92" s="10" t="s">
        <v>395</v>
      </c>
    </row>
    <row r="93" spans="1:14" ht="14.25" x14ac:dyDescent="0.2">
      <c r="A93" s="7">
        <v>1</v>
      </c>
      <c r="B93" s="26" t="s">
        <v>52</v>
      </c>
      <c r="C93" s="7" t="s">
        <v>123</v>
      </c>
      <c r="D93" s="8" t="s">
        <v>52</v>
      </c>
      <c r="E93" s="8" t="s">
        <v>1657</v>
      </c>
      <c r="F93" s="8" t="s">
        <v>625</v>
      </c>
      <c r="G93" s="8">
        <v>298.14999999999998</v>
      </c>
      <c r="H93" s="8" t="s">
        <v>627</v>
      </c>
      <c r="I93" s="9">
        <v>39.9</v>
      </c>
      <c r="J93" s="9">
        <v>2.7</v>
      </c>
      <c r="K93" s="9" t="s">
        <v>154</v>
      </c>
      <c r="L93" s="10" t="s">
        <v>99</v>
      </c>
      <c r="M93" s="10" t="s">
        <v>546</v>
      </c>
      <c r="N93" s="10" t="s">
        <v>396</v>
      </c>
    </row>
    <row r="94" spans="1:14" ht="14.25" x14ac:dyDescent="0.2">
      <c r="A94" s="7">
        <v>1</v>
      </c>
      <c r="B94" s="26" t="s">
        <v>52</v>
      </c>
      <c r="C94" s="7" t="s">
        <v>123</v>
      </c>
      <c r="D94" s="8" t="s">
        <v>52</v>
      </c>
      <c r="E94" s="8" t="s">
        <v>1657</v>
      </c>
      <c r="F94" s="8" t="s">
        <v>625</v>
      </c>
      <c r="G94" s="8">
        <v>298.14999999999998</v>
      </c>
      <c r="H94" s="8" t="s">
        <v>627</v>
      </c>
      <c r="I94" s="9">
        <v>33.200000000000003</v>
      </c>
      <c r="J94" s="9">
        <v>3.9</v>
      </c>
      <c r="K94" s="9" t="s">
        <v>154</v>
      </c>
      <c r="L94" s="10" t="s">
        <v>101</v>
      </c>
      <c r="M94" s="10" t="s">
        <v>546</v>
      </c>
      <c r="N94" s="10" t="s">
        <v>397</v>
      </c>
    </row>
    <row r="95" spans="1:14" ht="14.25" x14ac:dyDescent="0.2">
      <c r="A95" s="7">
        <v>1</v>
      </c>
      <c r="B95" s="26" t="s">
        <v>52</v>
      </c>
      <c r="C95" s="7" t="s">
        <v>123</v>
      </c>
      <c r="D95" s="8" t="s">
        <v>52</v>
      </c>
      <c r="E95" s="8" t="s">
        <v>1657</v>
      </c>
      <c r="F95" s="8" t="s">
        <v>625</v>
      </c>
      <c r="G95" s="8">
        <v>298.14999999999998</v>
      </c>
      <c r="H95" s="8" t="s">
        <v>627</v>
      </c>
      <c r="I95" s="9">
        <v>37.5</v>
      </c>
      <c r="J95" s="9">
        <v>0.1</v>
      </c>
      <c r="K95" s="9" t="s">
        <v>154</v>
      </c>
      <c r="L95" s="10" t="s">
        <v>81</v>
      </c>
      <c r="M95" s="10" t="s">
        <v>547</v>
      </c>
      <c r="N95" s="10" t="s">
        <v>398</v>
      </c>
    </row>
    <row r="96" spans="1:14" x14ac:dyDescent="0.2">
      <c r="A96" s="7">
        <v>1</v>
      </c>
      <c r="B96" s="26" t="s">
        <v>52</v>
      </c>
      <c r="C96" s="7" t="s">
        <v>123</v>
      </c>
      <c r="D96" s="8" t="s">
        <v>52</v>
      </c>
      <c r="E96" s="8" t="s">
        <v>1657</v>
      </c>
      <c r="F96" s="8" t="s">
        <v>625</v>
      </c>
      <c r="G96" s="8">
        <v>298.14999999999998</v>
      </c>
      <c r="H96" s="8" t="s">
        <v>627</v>
      </c>
      <c r="I96" s="9">
        <v>37.200000000000003</v>
      </c>
      <c r="J96" s="9">
        <v>0.2</v>
      </c>
      <c r="K96" s="9" t="s">
        <v>154</v>
      </c>
      <c r="L96" s="10" t="s">
        <v>102</v>
      </c>
      <c r="M96" s="10" t="s">
        <v>548</v>
      </c>
      <c r="N96" s="10"/>
    </row>
    <row r="97" spans="1:14" ht="14.25" x14ac:dyDescent="0.2">
      <c r="A97" s="7">
        <v>1</v>
      </c>
      <c r="B97" s="26" t="s">
        <v>52</v>
      </c>
      <c r="C97" s="7" t="s">
        <v>123</v>
      </c>
      <c r="D97" s="8" t="s">
        <v>52</v>
      </c>
      <c r="E97" s="8" t="s">
        <v>1657</v>
      </c>
      <c r="F97" s="8" t="s">
        <v>625</v>
      </c>
      <c r="G97" s="8">
        <v>298.14999999999998</v>
      </c>
      <c r="H97" s="8" t="s">
        <v>627</v>
      </c>
      <c r="I97" s="9">
        <v>37.1</v>
      </c>
      <c r="J97" s="9"/>
      <c r="K97" s="9" t="s">
        <v>154</v>
      </c>
      <c r="L97" s="10" t="s">
        <v>104</v>
      </c>
      <c r="M97" s="10" t="s">
        <v>549</v>
      </c>
      <c r="N97" s="10" t="s">
        <v>399</v>
      </c>
    </row>
    <row r="98" spans="1:14" x14ac:dyDescent="0.2">
      <c r="A98" s="7">
        <v>1</v>
      </c>
      <c r="B98" s="26" t="s">
        <v>52</v>
      </c>
      <c r="C98" s="7" t="s">
        <v>123</v>
      </c>
      <c r="D98" s="8" t="s">
        <v>52</v>
      </c>
      <c r="E98" s="8" t="s">
        <v>1657</v>
      </c>
      <c r="F98" s="8" t="s">
        <v>625</v>
      </c>
      <c r="G98" s="8">
        <v>298.14999999999998</v>
      </c>
      <c r="H98" s="8" t="s">
        <v>627</v>
      </c>
      <c r="I98" s="9">
        <v>37.700000000000003</v>
      </c>
      <c r="J98" s="9">
        <v>0.4</v>
      </c>
      <c r="K98" s="9" t="s">
        <v>154</v>
      </c>
      <c r="L98" s="10" t="s">
        <v>105</v>
      </c>
      <c r="M98" s="10" t="s">
        <v>547</v>
      </c>
      <c r="N98" s="10"/>
    </row>
    <row r="99" spans="1:14" ht="15.75" x14ac:dyDescent="0.2">
      <c r="A99" s="7">
        <v>1</v>
      </c>
      <c r="B99" s="26" t="s">
        <v>52</v>
      </c>
      <c r="C99" s="7" t="s">
        <v>123</v>
      </c>
      <c r="D99" s="8" t="s">
        <v>52</v>
      </c>
      <c r="E99" s="8" t="s">
        <v>1657</v>
      </c>
      <c r="F99" s="8" t="s">
        <v>625</v>
      </c>
      <c r="G99" s="8">
        <v>298.14999999999998</v>
      </c>
      <c r="H99" s="8" t="s">
        <v>627</v>
      </c>
      <c r="I99" s="9">
        <v>37.1</v>
      </c>
      <c r="J99" s="9"/>
      <c r="K99" s="9" t="s">
        <v>154</v>
      </c>
      <c r="L99" s="10" t="s">
        <v>106</v>
      </c>
      <c r="M99" s="10" t="s">
        <v>550</v>
      </c>
      <c r="N99" s="10" t="s">
        <v>400</v>
      </c>
    </row>
    <row r="100" spans="1:14" ht="14.25" x14ac:dyDescent="0.2">
      <c r="A100" s="7">
        <v>1</v>
      </c>
      <c r="B100" s="26" t="s">
        <v>52</v>
      </c>
      <c r="C100" s="7" t="s">
        <v>123</v>
      </c>
      <c r="D100" s="8" t="s">
        <v>52</v>
      </c>
      <c r="E100" s="8" t="s">
        <v>1657</v>
      </c>
      <c r="F100" s="8" t="s">
        <v>625</v>
      </c>
      <c r="G100" s="8">
        <v>298.14999999999998</v>
      </c>
      <c r="H100" s="8" t="s">
        <v>627</v>
      </c>
      <c r="I100" s="9">
        <v>37.200000000000003</v>
      </c>
      <c r="J100" s="9"/>
      <c r="K100" s="9" t="s">
        <v>154</v>
      </c>
      <c r="L100" s="10" t="s">
        <v>107</v>
      </c>
      <c r="M100" s="10" t="s">
        <v>551</v>
      </c>
      <c r="N100" s="10" t="s">
        <v>401</v>
      </c>
    </row>
    <row r="101" spans="1:14" x14ac:dyDescent="0.2">
      <c r="A101" s="7">
        <v>1</v>
      </c>
      <c r="B101" s="26" t="s">
        <v>52</v>
      </c>
      <c r="C101" s="7" t="s">
        <v>123</v>
      </c>
      <c r="D101" s="8" t="s">
        <v>52</v>
      </c>
      <c r="E101" s="8" t="s">
        <v>1657</v>
      </c>
      <c r="F101" s="8" t="s">
        <v>625</v>
      </c>
      <c r="G101" s="8">
        <v>298.14999999999998</v>
      </c>
      <c r="H101" s="8" t="s">
        <v>627</v>
      </c>
      <c r="I101" s="9">
        <v>37.700000000000003</v>
      </c>
      <c r="J101" s="9">
        <v>0.4</v>
      </c>
      <c r="K101" s="9" t="s">
        <v>154</v>
      </c>
      <c r="L101" s="10" t="s">
        <v>109</v>
      </c>
      <c r="M101" s="10" t="s">
        <v>547</v>
      </c>
      <c r="N101" s="10"/>
    </row>
    <row r="102" spans="1:14" ht="14.25" x14ac:dyDescent="0.2">
      <c r="A102" s="7">
        <v>1</v>
      </c>
      <c r="B102" s="26" t="s">
        <v>52</v>
      </c>
      <c r="C102" s="7" t="s">
        <v>123</v>
      </c>
      <c r="D102" s="8" t="s">
        <v>52</v>
      </c>
      <c r="E102" s="8" t="s">
        <v>1657</v>
      </c>
      <c r="F102" s="8" t="s">
        <v>625</v>
      </c>
      <c r="G102" s="8">
        <v>298.14999999999998</v>
      </c>
      <c r="H102" s="8" t="s">
        <v>627</v>
      </c>
      <c r="I102" s="9">
        <v>37.4</v>
      </c>
      <c r="J102" s="9"/>
      <c r="K102" s="9" t="s">
        <v>154</v>
      </c>
      <c r="L102" s="10" t="s">
        <v>110</v>
      </c>
      <c r="M102" s="10" t="s">
        <v>552</v>
      </c>
      <c r="N102" s="10" t="s">
        <v>402</v>
      </c>
    </row>
    <row r="103" spans="1:14" ht="14.25" x14ac:dyDescent="0.2">
      <c r="A103" s="7">
        <v>1</v>
      </c>
      <c r="B103" s="26" t="s">
        <v>52</v>
      </c>
      <c r="C103" s="7" t="s">
        <v>123</v>
      </c>
      <c r="D103" s="8" t="s">
        <v>52</v>
      </c>
      <c r="E103" s="8" t="s">
        <v>1657</v>
      </c>
      <c r="F103" s="8" t="s">
        <v>625</v>
      </c>
      <c r="G103" s="8">
        <v>298.14999999999998</v>
      </c>
      <c r="H103" s="8" t="s">
        <v>627</v>
      </c>
      <c r="I103" s="9">
        <v>37.9</v>
      </c>
      <c r="J103" s="9"/>
      <c r="K103" s="9" t="s">
        <v>154</v>
      </c>
      <c r="L103" s="10" t="s">
        <v>111</v>
      </c>
      <c r="M103" s="10" t="s">
        <v>547</v>
      </c>
      <c r="N103" s="10" t="s">
        <v>403</v>
      </c>
    </row>
    <row r="104" spans="1:14" ht="14.25" x14ac:dyDescent="0.2">
      <c r="A104" s="7">
        <v>1</v>
      </c>
      <c r="B104" s="26" t="s">
        <v>52</v>
      </c>
      <c r="C104" s="7" t="s">
        <v>123</v>
      </c>
      <c r="D104" s="8" t="s">
        <v>52</v>
      </c>
      <c r="E104" s="8" t="s">
        <v>1657</v>
      </c>
      <c r="F104" s="8" t="s">
        <v>625</v>
      </c>
      <c r="G104" s="8">
        <v>298.14999999999998</v>
      </c>
      <c r="H104" s="8" t="s">
        <v>627</v>
      </c>
      <c r="I104" s="9">
        <v>37.299999999999997</v>
      </c>
      <c r="J104" s="9">
        <v>0.8</v>
      </c>
      <c r="K104" s="9" t="s">
        <v>154</v>
      </c>
      <c r="L104" s="10" t="s">
        <v>86</v>
      </c>
      <c r="M104" s="10" t="s">
        <v>547</v>
      </c>
      <c r="N104" s="10" t="s">
        <v>404</v>
      </c>
    </row>
    <row r="105" spans="1:14" x14ac:dyDescent="0.2">
      <c r="A105" s="7">
        <v>1</v>
      </c>
      <c r="B105" s="26" t="s">
        <v>52</v>
      </c>
      <c r="C105" s="7" t="s">
        <v>123</v>
      </c>
      <c r="D105" s="8" t="s">
        <v>52</v>
      </c>
      <c r="E105" s="8" t="s">
        <v>1657</v>
      </c>
      <c r="F105" s="8" t="s">
        <v>625</v>
      </c>
      <c r="G105" s="8">
        <v>298.14999999999998</v>
      </c>
      <c r="H105" s="8" t="s">
        <v>627</v>
      </c>
      <c r="I105" s="9">
        <v>34</v>
      </c>
      <c r="J105" s="9"/>
      <c r="K105" s="9" t="s">
        <v>154</v>
      </c>
      <c r="L105" s="10" t="s">
        <v>112</v>
      </c>
      <c r="M105" s="10" t="s">
        <v>553</v>
      </c>
      <c r="N105" s="10"/>
    </row>
    <row r="106" spans="1:14" ht="14.25" x14ac:dyDescent="0.2">
      <c r="A106" s="7">
        <v>1</v>
      </c>
      <c r="B106" s="26" t="s">
        <v>52</v>
      </c>
      <c r="C106" s="7" t="s">
        <v>123</v>
      </c>
      <c r="D106" s="8" t="s">
        <v>52</v>
      </c>
      <c r="E106" s="8" t="s">
        <v>1657</v>
      </c>
      <c r="F106" s="8" t="s">
        <v>625</v>
      </c>
      <c r="G106" s="8">
        <v>298.14999999999998</v>
      </c>
      <c r="H106" s="8" t="s">
        <v>627</v>
      </c>
      <c r="I106" s="9">
        <v>37.4</v>
      </c>
      <c r="J106" s="9">
        <v>0.7</v>
      </c>
      <c r="K106" s="9" t="s">
        <v>154</v>
      </c>
      <c r="L106" s="10" t="s">
        <v>91</v>
      </c>
      <c r="M106" s="10" t="s">
        <v>547</v>
      </c>
      <c r="N106" s="10" t="s">
        <v>405</v>
      </c>
    </row>
    <row r="107" spans="1:14" ht="14.25" x14ac:dyDescent="0.2">
      <c r="A107" s="7">
        <v>1</v>
      </c>
      <c r="B107" s="26" t="s">
        <v>52</v>
      </c>
      <c r="C107" s="7" t="s">
        <v>123</v>
      </c>
      <c r="D107" s="8" t="s">
        <v>52</v>
      </c>
      <c r="E107" s="8" t="s">
        <v>1657</v>
      </c>
      <c r="F107" s="8" t="s">
        <v>625</v>
      </c>
      <c r="G107" s="8">
        <v>298.14999999999998</v>
      </c>
      <c r="H107" s="8" t="s">
        <v>627</v>
      </c>
      <c r="I107" s="9">
        <v>37.4</v>
      </c>
      <c r="J107" s="9"/>
      <c r="K107" s="9" t="s">
        <v>154</v>
      </c>
      <c r="L107" s="10" t="s">
        <v>114</v>
      </c>
      <c r="M107" s="10" t="s">
        <v>547</v>
      </c>
      <c r="N107" s="10" t="s">
        <v>406</v>
      </c>
    </row>
    <row r="108" spans="1:14" x14ac:dyDescent="0.2">
      <c r="A108" s="7">
        <v>1</v>
      </c>
      <c r="B108" s="26" t="s">
        <v>52</v>
      </c>
      <c r="C108" s="7" t="s">
        <v>123</v>
      </c>
      <c r="D108" s="8" t="s">
        <v>52</v>
      </c>
      <c r="E108" s="8" t="s">
        <v>1657</v>
      </c>
      <c r="F108" s="8" t="s">
        <v>625</v>
      </c>
      <c r="G108" s="8">
        <v>298.14999999999998</v>
      </c>
      <c r="H108" s="8" t="s">
        <v>627</v>
      </c>
      <c r="I108" s="9">
        <v>36.799999999999997</v>
      </c>
      <c r="J108" s="10"/>
      <c r="K108" s="9" t="s">
        <v>154</v>
      </c>
      <c r="L108" s="10" t="s">
        <v>115</v>
      </c>
      <c r="M108" s="10" t="s">
        <v>554</v>
      </c>
      <c r="N108" s="10"/>
    </row>
    <row r="109" spans="1:14" x14ac:dyDescent="0.2">
      <c r="A109" s="7">
        <v>1</v>
      </c>
      <c r="B109" s="26" t="s">
        <v>52</v>
      </c>
      <c r="C109" s="7" t="s">
        <v>123</v>
      </c>
      <c r="D109" s="8" t="s">
        <v>52</v>
      </c>
      <c r="E109" s="8" t="s">
        <v>1657</v>
      </c>
      <c r="F109" s="8" t="s">
        <v>625</v>
      </c>
      <c r="G109" s="8">
        <v>298.14999999999998</v>
      </c>
      <c r="H109" s="8" t="s">
        <v>627</v>
      </c>
      <c r="I109" s="9">
        <v>37.700000000000003</v>
      </c>
      <c r="J109" s="10"/>
      <c r="K109" s="9" t="s">
        <v>154</v>
      </c>
      <c r="L109" s="10" t="s">
        <v>117</v>
      </c>
      <c r="M109" s="10" t="s">
        <v>555</v>
      </c>
      <c r="N109" s="10"/>
    </row>
    <row r="110" spans="1:14" x14ac:dyDescent="0.2">
      <c r="A110" s="7">
        <v>1</v>
      </c>
      <c r="B110" s="26" t="s">
        <v>52</v>
      </c>
      <c r="C110" s="7" t="s">
        <v>123</v>
      </c>
      <c r="D110" s="8" t="s">
        <v>52</v>
      </c>
      <c r="E110" s="8" t="s">
        <v>1657</v>
      </c>
      <c r="F110" s="8" t="s">
        <v>625</v>
      </c>
      <c r="G110" s="8">
        <v>298.14999999999998</v>
      </c>
      <c r="H110" s="8" t="s">
        <v>627</v>
      </c>
      <c r="I110" s="9">
        <v>35.1</v>
      </c>
      <c r="J110" s="10"/>
      <c r="K110" s="9" t="s">
        <v>154</v>
      </c>
      <c r="L110" s="10" t="s">
        <v>119</v>
      </c>
      <c r="M110" s="10" t="s">
        <v>556</v>
      </c>
      <c r="N110" s="10"/>
    </row>
    <row r="111" spans="1:14" ht="14.25" x14ac:dyDescent="0.2">
      <c r="A111" s="7">
        <v>1</v>
      </c>
      <c r="B111" s="26" t="s">
        <v>52</v>
      </c>
      <c r="C111" s="7" t="s">
        <v>123</v>
      </c>
      <c r="D111" s="8" t="s">
        <v>52</v>
      </c>
      <c r="E111" s="8" t="s">
        <v>1657</v>
      </c>
      <c r="F111" s="8" t="s">
        <v>625</v>
      </c>
      <c r="G111" s="8">
        <v>298.14999999999998</v>
      </c>
      <c r="H111" s="8" t="s">
        <v>627</v>
      </c>
      <c r="I111" s="9">
        <v>36.799999999999997</v>
      </c>
      <c r="J111" s="10"/>
      <c r="K111" s="9" t="s">
        <v>154</v>
      </c>
      <c r="L111" s="10" t="s">
        <v>121</v>
      </c>
      <c r="M111" s="10" t="s">
        <v>557</v>
      </c>
      <c r="N111" s="10" t="s">
        <v>407</v>
      </c>
    </row>
    <row r="112" spans="1:14" ht="14.25" x14ac:dyDescent="0.2">
      <c r="A112" s="7">
        <v>1</v>
      </c>
      <c r="B112" s="26" t="s">
        <v>52</v>
      </c>
      <c r="C112" s="10" t="s">
        <v>408</v>
      </c>
      <c r="D112" s="8" t="s">
        <v>52</v>
      </c>
      <c r="E112" s="8" t="s">
        <v>1657</v>
      </c>
      <c r="F112" s="8" t="s">
        <v>625</v>
      </c>
      <c r="G112" s="8">
        <v>298.14999999999998</v>
      </c>
      <c r="H112" s="8" t="s">
        <v>627</v>
      </c>
      <c r="I112" s="9" t="s">
        <v>157</v>
      </c>
      <c r="J112" s="9">
        <v>2.5999999999999999E-2</v>
      </c>
      <c r="K112" s="9" t="s">
        <v>154</v>
      </c>
      <c r="L112" s="10" t="s">
        <v>2</v>
      </c>
      <c r="M112" s="10" t="s">
        <v>620</v>
      </c>
      <c r="N112" s="10" t="s">
        <v>158</v>
      </c>
    </row>
    <row r="113" spans="1:14" ht="14.25" x14ac:dyDescent="0.2">
      <c r="A113" s="7">
        <v>1</v>
      </c>
      <c r="B113" s="26" t="s">
        <v>52</v>
      </c>
      <c r="C113" s="10" t="s">
        <v>408</v>
      </c>
      <c r="D113" s="8" t="s">
        <v>52</v>
      </c>
      <c r="E113" s="8" t="s">
        <v>1657</v>
      </c>
      <c r="F113" s="8" t="s">
        <v>625</v>
      </c>
      <c r="G113" s="8">
        <v>298.14999999999998</v>
      </c>
      <c r="H113" s="8" t="s">
        <v>627</v>
      </c>
      <c r="I113" s="9" t="s">
        <v>157</v>
      </c>
      <c r="J113" s="9">
        <v>2.5999999999999999E-2</v>
      </c>
      <c r="K113" s="9" t="s">
        <v>154</v>
      </c>
      <c r="L113" s="10" t="s">
        <v>159</v>
      </c>
      <c r="M113" s="10" t="s">
        <v>529</v>
      </c>
      <c r="N113" s="10" t="s">
        <v>409</v>
      </c>
    </row>
    <row r="114" spans="1:14" ht="14.25" x14ac:dyDescent="0.2">
      <c r="A114" s="7">
        <v>1</v>
      </c>
      <c r="B114" s="26" t="s">
        <v>52</v>
      </c>
      <c r="C114" s="10" t="s">
        <v>408</v>
      </c>
      <c r="D114" s="8" t="s">
        <v>52</v>
      </c>
      <c r="E114" s="8" t="s">
        <v>1657</v>
      </c>
      <c r="F114" s="8" t="s">
        <v>625</v>
      </c>
      <c r="G114" s="8">
        <v>298.14999999999998</v>
      </c>
      <c r="H114" s="8" t="s">
        <v>627</v>
      </c>
      <c r="I114" s="9" t="s">
        <v>160</v>
      </c>
      <c r="J114" s="9">
        <v>0.04</v>
      </c>
      <c r="K114" s="9" t="s">
        <v>154</v>
      </c>
      <c r="L114" s="10" t="s">
        <v>8</v>
      </c>
      <c r="M114" s="10" t="s">
        <v>522</v>
      </c>
      <c r="N114" s="10" t="s">
        <v>410</v>
      </c>
    </row>
    <row r="115" spans="1:14" ht="14.25" x14ac:dyDescent="0.2">
      <c r="A115" s="7">
        <v>1</v>
      </c>
      <c r="B115" s="26" t="s">
        <v>52</v>
      </c>
      <c r="C115" s="10" t="s">
        <v>408</v>
      </c>
      <c r="D115" s="8" t="s">
        <v>52</v>
      </c>
      <c r="E115" s="8" t="s">
        <v>1657</v>
      </c>
      <c r="F115" s="8" t="s">
        <v>625</v>
      </c>
      <c r="G115" s="8">
        <v>298.14999999999998</v>
      </c>
      <c r="H115" s="8" t="s">
        <v>627</v>
      </c>
      <c r="I115" s="9" t="s">
        <v>161</v>
      </c>
      <c r="J115" s="9">
        <v>3.3000000000000002E-2</v>
      </c>
      <c r="K115" s="9" t="s">
        <v>154</v>
      </c>
      <c r="L115" s="10" t="s">
        <v>9</v>
      </c>
      <c r="M115" s="10" t="s">
        <v>529</v>
      </c>
      <c r="N115" s="10" t="s">
        <v>411</v>
      </c>
    </row>
    <row r="116" spans="1:14" ht="14.25" x14ac:dyDescent="0.2">
      <c r="A116" s="7">
        <v>1</v>
      </c>
      <c r="B116" s="26" t="s">
        <v>52</v>
      </c>
      <c r="C116" s="10" t="s">
        <v>408</v>
      </c>
      <c r="D116" s="8" t="s">
        <v>52</v>
      </c>
      <c r="E116" s="8" t="s">
        <v>1657</v>
      </c>
      <c r="F116" s="8" t="s">
        <v>625</v>
      </c>
      <c r="G116" s="8">
        <v>298.14999999999998</v>
      </c>
      <c r="H116" s="8" t="s">
        <v>627</v>
      </c>
      <c r="I116" s="9" t="s">
        <v>160</v>
      </c>
      <c r="J116" s="9">
        <v>4.2000000000000003E-2</v>
      </c>
      <c r="K116" s="9" t="s">
        <v>154</v>
      </c>
      <c r="L116" s="10" t="s">
        <v>11</v>
      </c>
      <c r="M116" s="10" t="s">
        <v>522</v>
      </c>
      <c r="N116" s="10" t="s">
        <v>412</v>
      </c>
    </row>
    <row r="117" spans="1:14" ht="14.25" x14ac:dyDescent="0.2">
      <c r="A117" s="7">
        <v>1</v>
      </c>
      <c r="B117" s="26" t="s">
        <v>52</v>
      </c>
      <c r="C117" s="10" t="s">
        <v>408</v>
      </c>
      <c r="D117" s="8" t="s">
        <v>52</v>
      </c>
      <c r="E117" s="8" t="s">
        <v>1657</v>
      </c>
      <c r="F117" s="8" t="s">
        <v>625</v>
      </c>
      <c r="G117" s="8">
        <v>298.14999999999998</v>
      </c>
      <c r="H117" s="8" t="s">
        <v>627</v>
      </c>
      <c r="I117" s="9" t="s">
        <v>160</v>
      </c>
      <c r="J117" s="9">
        <v>0.04</v>
      </c>
      <c r="K117" s="9" t="s">
        <v>154</v>
      </c>
      <c r="L117" s="10" t="s">
        <v>13</v>
      </c>
      <c r="M117" s="10" t="s">
        <v>522</v>
      </c>
      <c r="N117" s="10"/>
    </row>
    <row r="118" spans="1:14" ht="14.25" x14ac:dyDescent="0.2">
      <c r="A118" s="7">
        <v>1</v>
      </c>
      <c r="B118" s="26" t="s">
        <v>52</v>
      </c>
      <c r="C118" s="10" t="s">
        <v>408</v>
      </c>
      <c r="D118" s="8" t="s">
        <v>52</v>
      </c>
      <c r="E118" s="8" t="s">
        <v>1657</v>
      </c>
      <c r="F118" s="8" t="s">
        <v>625</v>
      </c>
      <c r="G118" s="8">
        <v>298.14999999999998</v>
      </c>
      <c r="H118" s="8" t="s">
        <v>627</v>
      </c>
      <c r="I118" s="9" t="s">
        <v>160</v>
      </c>
      <c r="J118" s="9">
        <v>0.04</v>
      </c>
      <c r="K118" s="9" t="s">
        <v>154</v>
      </c>
      <c r="L118" s="10" t="s">
        <v>14</v>
      </c>
      <c r="M118" s="10" t="s">
        <v>522</v>
      </c>
      <c r="N118" s="10" t="s">
        <v>410</v>
      </c>
    </row>
    <row r="119" spans="1:14" ht="14.25" x14ac:dyDescent="0.2">
      <c r="A119" s="7">
        <v>1</v>
      </c>
      <c r="B119" s="26" t="s">
        <v>52</v>
      </c>
      <c r="C119" s="10" t="s">
        <v>408</v>
      </c>
      <c r="D119" s="8" t="s">
        <v>52</v>
      </c>
      <c r="E119" s="8" t="s">
        <v>1657</v>
      </c>
      <c r="F119" s="8" t="s">
        <v>625</v>
      </c>
      <c r="G119" s="8">
        <v>298.14999999999998</v>
      </c>
      <c r="H119" s="8" t="s">
        <v>627</v>
      </c>
      <c r="I119" s="9" t="s">
        <v>162</v>
      </c>
      <c r="J119" s="9">
        <v>0.12</v>
      </c>
      <c r="K119" s="9" t="s">
        <v>154</v>
      </c>
      <c r="L119" s="10" t="s">
        <v>163</v>
      </c>
      <c r="M119" s="10" t="s">
        <v>558</v>
      </c>
      <c r="N119" s="10" t="s">
        <v>413</v>
      </c>
    </row>
    <row r="120" spans="1:14" ht="14.25" x14ac:dyDescent="0.2">
      <c r="A120" s="7">
        <v>1</v>
      </c>
      <c r="B120" s="26" t="s">
        <v>52</v>
      </c>
      <c r="C120" s="10" t="s">
        <v>408</v>
      </c>
      <c r="D120" s="8" t="s">
        <v>52</v>
      </c>
      <c r="E120" s="8" t="s">
        <v>1657</v>
      </c>
      <c r="F120" s="8" t="s">
        <v>625</v>
      </c>
      <c r="G120" s="8">
        <v>298.14999999999998</v>
      </c>
      <c r="H120" s="8" t="s">
        <v>627</v>
      </c>
      <c r="I120" s="9" t="s">
        <v>165</v>
      </c>
      <c r="J120" s="9">
        <v>0.04</v>
      </c>
      <c r="K120" s="9" t="s">
        <v>154</v>
      </c>
      <c r="L120" s="10" t="s">
        <v>166</v>
      </c>
      <c r="M120" s="10" t="s">
        <v>558</v>
      </c>
      <c r="N120" s="10" t="s">
        <v>414</v>
      </c>
    </row>
    <row r="121" spans="1:14" ht="14.25" x14ac:dyDescent="0.2">
      <c r="A121" s="7">
        <v>1</v>
      </c>
      <c r="B121" s="26" t="s">
        <v>52</v>
      </c>
      <c r="C121" s="10" t="s">
        <v>408</v>
      </c>
      <c r="D121" s="8" t="s">
        <v>52</v>
      </c>
      <c r="E121" s="8" t="s">
        <v>1657</v>
      </c>
      <c r="F121" s="8" t="s">
        <v>625</v>
      </c>
      <c r="G121" s="8">
        <v>298.14999999999998</v>
      </c>
      <c r="H121" s="8" t="s">
        <v>627</v>
      </c>
      <c r="I121" s="9" t="s">
        <v>167</v>
      </c>
      <c r="J121" s="9">
        <v>0.38</v>
      </c>
      <c r="K121" s="9" t="s">
        <v>154</v>
      </c>
      <c r="L121" s="10" t="s">
        <v>71</v>
      </c>
      <c r="M121" s="10" t="s">
        <v>559</v>
      </c>
      <c r="N121" s="10" t="s">
        <v>415</v>
      </c>
    </row>
    <row r="122" spans="1:14" ht="14.25" x14ac:dyDescent="0.2">
      <c r="A122" s="7">
        <v>1</v>
      </c>
      <c r="B122" s="26" t="s">
        <v>52</v>
      </c>
      <c r="C122" s="10" t="s">
        <v>408</v>
      </c>
      <c r="D122" s="8" t="s">
        <v>52</v>
      </c>
      <c r="E122" s="8" t="s">
        <v>1657</v>
      </c>
      <c r="F122" s="8" t="s">
        <v>625</v>
      </c>
      <c r="G122" s="8">
        <v>298.14999999999998</v>
      </c>
      <c r="H122" s="8" t="s">
        <v>627</v>
      </c>
      <c r="I122" s="9" t="s">
        <v>168</v>
      </c>
      <c r="J122" s="9">
        <v>1.6</v>
      </c>
      <c r="K122" s="9" t="s">
        <v>154</v>
      </c>
      <c r="L122" s="10" t="s">
        <v>169</v>
      </c>
      <c r="M122" s="10" t="s">
        <v>560</v>
      </c>
      <c r="N122" s="10"/>
    </row>
    <row r="123" spans="1:14" ht="14.25" x14ac:dyDescent="0.2">
      <c r="A123" s="7">
        <v>1</v>
      </c>
      <c r="B123" s="26" t="s">
        <v>52</v>
      </c>
      <c r="C123" s="10" t="s">
        <v>408</v>
      </c>
      <c r="D123" s="8" t="s">
        <v>52</v>
      </c>
      <c r="E123" s="8" t="s">
        <v>1657</v>
      </c>
      <c r="F123" s="8" t="s">
        <v>625</v>
      </c>
      <c r="G123" s="8">
        <v>298.14999999999998</v>
      </c>
      <c r="H123" s="8" t="s">
        <v>627</v>
      </c>
      <c r="I123" s="9" t="s">
        <v>170</v>
      </c>
      <c r="J123" s="9">
        <v>0.2</v>
      </c>
      <c r="K123" s="9" t="s">
        <v>154</v>
      </c>
      <c r="L123" s="10" t="s">
        <v>102</v>
      </c>
      <c r="M123" s="10" t="s">
        <v>561</v>
      </c>
      <c r="N123" s="10"/>
    </row>
    <row r="124" spans="1:14" ht="14.25" x14ac:dyDescent="0.2">
      <c r="A124" s="7">
        <v>1</v>
      </c>
      <c r="B124" s="26" t="s">
        <v>52</v>
      </c>
      <c r="C124" s="10" t="s">
        <v>408</v>
      </c>
      <c r="D124" s="8" t="s">
        <v>52</v>
      </c>
      <c r="E124" s="8" t="s">
        <v>1657</v>
      </c>
      <c r="F124" s="8" t="s">
        <v>625</v>
      </c>
      <c r="G124" s="8">
        <v>298.14999999999998</v>
      </c>
      <c r="H124" s="8" t="s">
        <v>627</v>
      </c>
      <c r="I124" s="9" t="s">
        <v>171</v>
      </c>
      <c r="J124" s="9">
        <v>0.4</v>
      </c>
      <c r="K124" s="9" t="s">
        <v>154</v>
      </c>
      <c r="L124" s="10" t="s">
        <v>172</v>
      </c>
      <c r="M124" s="10" t="s">
        <v>559</v>
      </c>
      <c r="N124" s="10"/>
    </row>
    <row r="125" spans="1:14" ht="14.25" x14ac:dyDescent="0.2">
      <c r="A125" s="7">
        <v>1</v>
      </c>
      <c r="B125" s="26" t="s">
        <v>52</v>
      </c>
      <c r="C125" s="10" t="s">
        <v>408</v>
      </c>
      <c r="D125" s="8" t="s">
        <v>52</v>
      </c>
      <c r="E125" s="8" t="s">
        <v>1657</v>
      </c>
      <c r="F125" s="8" t="s">
        <v>625</v>
      </c>
      <c r="G125" s="8">
        <v>298.14999999999998</v>
      </c>
      <c r="H125" s="8" t="s">
        <v>627</v>
      </c>
      <c r="I125" s="9" t="s">
        <v>171</v>
      </c>
      <c r="J125" s="9">
        <v>0.8</v>
      </c>
      <c r="K125" s="9" t="s">
        <v>154</v>
      </c>
      <c r="L125" s="10" t="s">
        <v>105</v>
      </c>
      <c r="M125" s="10" t="s">
        <v>559</v>
      </c>
      <c r="N125" s="10"/>
    </row>
    <row r="126" spans="1:14" ht="14.25" x14ac:dyDescent="0.2">
      <c r="A126" s="7">
        <v>1</v>
      </c>
      <c r="B126" s="26" t="s">
        <v>52</v>
      </c>
      <c r="C126" s="10" t="s">
        <v>408</v>
      </c>
      <c r="D126" s="8" t="s">
        <v>52</v>
      </c>
      <c r="E126" s="8" t="s">
        <v>1657</v>
      </c>
      <c r="F126" s="8" t="s">
        <v>625</v>
      </c>
      <c r="G126" s="8">
        <v>298.14999999999998</v>
      </c>
      <c r="H126" s="8" t="s">
        <v>627</v>
      </c>
      <c r="I126" s="9" t="s">
        <v>171</v>
      </c>
      <c r="J126" s="9">
        <v>0.8</v>
      </c>
      <c r="K126" s="9" t="s">
        <v>154</v>
      </c>
      <c r="L126" s="10" t="s">
        <v>109</v>
      </c>
      <c r="M126" s="10" t="s">
        <v>559</v>
      </c>
      <c r="N126" s="10"/>
    </row>
    <row r="127" spans="1:14" ht="14.25" x14ac:dyDescent="0.2">
      <c r="A127" s="7">
        <v>1</v>
      </c>
      <c r="B127" s="26" t="s">
        <v>52</v>
      </c>
      <c r="C127" s="10" t="s">
        <v>408</v>
      </c>
      <c r="D127" s="8" t="s">
        <v>52</v>
      </c>
      <c r="E127" s="8" t="s">
        <v>1657</v>
      </c>
      <c r="F127" s="8" t="s">
        <v>625</v>
      </c>
      <c r="G127" s="8">
        <v>298.14999999999998</v>
      </c>
      <c r="H127" s="8" t="s">
        <v>627</v>
      </c>
      <c r="I127" s="9" t="s">
        <v>173</v>
      </c>
      <c r="J127" s="9">
        <v>1.1000000000000001</v>
      </c>
      <c r="K127" s="9" t="s">
        <v>154</v>
      </c>
      <c r="L127" s="10" t="s">
        <v>174</v>
      </c>
      <c r="M127" s="10" t="s">
        <v>562</v>
      </c>
      <c r="N127" s="10"/>
    </row>
    <row r="128" spans="1:14" ht="14.25" x14ac:dyDescent="0.2">
      <c r="A128" s="7">
        <v>1</v>
      </c>
      <c r="B128" s="26" t="s">
        <v>52</v>
      </c>
      <c r="C128" s="10" t="s">
        <v>408</v>
      </c>
      <c r="D128" s="8" t="s">
        <v>52</v>
      </c>
      <c r="E128" s="8" t="s">
        <v>1657</v>
      </c>
      <c r="F128" s="8" t="s">
        <v>625</v>
      </c>
      <c r="G128" s="8">
        <v>298.14999999999998</v>
      </c>
      <c r="H128" s="8" t="s">
        <v>627</v>
      </c>
      <c r="I128" s="9" t="s">
        <v>175</v>
      </c>
      <c r="J128" s="9"/>
      <c r="K128" s="9" t="s">
        <v>154</v>
      </c>
      <c r="L128" s="10" t="s">
        <v>115</v>
      </c>
      <c r="M128" s="10" t="s">
        <v>563</v>
      </c>
      <c r="N128" s="10"/>
    </row>
    <row r="129" spans="1:14" ht="14.25" x14ac:dyDescent="0.2">
      <c r="A129" s="7">
        <v>1</v>
      </c>
      <c r="B129" s="26" t="s">
        <v>52</v>
      </c>
      <c r="C129" s="10" t="s">
        <v>408</v>
      </c>
      <c r="D129" s="8" t="s">
        <v>52</v>
      </c>
      <c r="E129" s="8" t="s">
        <v>1657</v>
      </c>
      <c r="F129" s="8" t="s">
        <v>625</v>
      </c>
      <c r="G129" s="8">
        <v>298.14999999999998</v>
      </c>
      <c r="H129" s="8" t="s">
        <v>627</v>
      </c>
      <c r="I129" s="9" t="s">
        <v>176</v>
      </c>
      <c r="J129" s="9"/>
      <c r="K129" s="9" t="s">
        <v>154</v>
      </c>
      <c r="L129" s="10" t="s">
        <v>115</v>
      </c>
      <c r="M129" s="10" t="s">
        <v>564</v>
      </c>
      <c r="N129" s="10"/>
    </row>
    <row r="130" spans="1:14" ht="14.25" x14ac:dyDescent="0.2">
      <c r="A130" s="7">
        <v>1</v>
      </c>
      <c r="B130" s="26" t="s">
        <v>52</v>
      </c>
      <c r="C130" s="10" t="s">
        <v>408</v>
      </c>
      <c r="D130" s="8" t="s">
        <v>52</v>
      </c>
      <c r="E130" s="8" t="s">
        <v>1657</v>
      </c>
      <c r="F130" s="8" t="s">
        <v>625</v>
      </c>
      <c r="G130" s="8">
        <v>298.14999999999998</v>
      </c>
      <c r="H130" s="8" t="s">
        <v>627</v>
      </c>
      <c r="I130" s="9" t="s">
        <v>178</v>
      </c>
      <c r="J130" s="9"/>
      <c r="K130" s="9" t="s">
        <v>154</v>
      </c>
      <c r="L130" s="10" t="s">
        <v>117</v>
      </c>
      <c r="M130" s="10" t="s">
        <v>565</v>
      </c>
      <c r="N130" s="10"/>
    </row>
    <row r="131" spans="1:14" ht="14.25" x14ac:dyDescent="0.2">
      <c r="A131" s="7">
        <v>1</v>
      </c>
      <c r="B131" s="26" t="s">
        <v>52</v>
      </c>
      <c r="C131" s="10" t="s">
        <v>408</v>
      </c>
      <c r="D131" s="8" t="s">
        <v>52</v>
      </c>
      <c r="E131" s="8" t="s">
        <v>1657</v>
      </c>
      <c r="F131" s="8" t="s">
        <v>625</v>
      </c>
      <c r="G131" s="8">
        <v>298.14999999999998</v>
      </c>
      <c r="H131" s="8" t="s">
        <v>627</v>
      </c>
      <c r="I131" s="9" t="s">
        <v>179</v>
      </c>
      <c r="J131" s="9"/>
      <c r="K131" s="9" t="s">
        <v>154</v>
      </c>
      <c r="L131" s="10" t="s">
        <v>119</v>
      </c>
      <c r="M131" s="10" t="s">
        <v>566</v>
      </c>
      <c r="N131" s="10"/>
    </row>
    <row r="132" spans="1:14" ht="14.25" x14ac:dyDescent="0.2">
      <c r="A132" s="7">
        <v>1</v>
      </c>
      <c r="B132" s="26" t="s">
        <v>52</v>
      </c>
      <c r="C132" s="10" t="s">
        <v>408</v>
      </c>
      <c r="D132" s="8" t="s">
        <v>52</v>
      </c>
      <c r="E132" s="8" t="s">
        <v>1657</v>
      </c>
      <c r="F132" s="8" t="s">
        <v>625</v>
      </c>
      <c r="G132" s="8">
        <v>298.14999999999998</v>
      </c>
      <c r="H132" s="8" t="s">
        <v>627</v>
      </c>
      <c r="I132" s="9" t="s">
        <v>173</v>
      </c>
      <c r="J132" s="9">
        <v>5.3</v>
      </c>
      <c r="K132" s="9" t="s">
        <v>154</v>
      </c>
      <c r="L132" s="10" t="s">
        <v>180</v>
      </c>
      <c r="M132" s="10" t="s">
        <v>567</v>
      </c>
      <c r="N132" s="10"/>
    </row>
    <row r="133" spans="1:14" ht="14.25" x14ac:dyDescent="0.25">
      <c r="A133" s="7">
        <v>1</v>
      </c>
      <c r="B133" s="26" t="s">
        <v>52</v>
      </c>
      <c r="C133" s="16" t="s">
        <v>498</v>
      </c>
      <c r="D133" s="8" t="s">
        <v>52</v>
      </c>
      <c r="E133" s="8" t="s">
        <v>1657</v>
      </c>
      <c r="F133" s="8" t="s">
        <v>625</v>
      </c>
      <c r="G133" s="8">
        <v>298.14999999999998</v>
      </c>
      <c r="H133" s="8" t="s">
        <v>627</v>
      </c>
      <c r="I133" s="9">
        <v>12.3</v>
      </c>
      <c r="J133" s="10">
        <v>0.35</v>
      </c>
      <c r="K133" s="9" t="s">
        <v>154</v>
      </c>
      <c r="L133" s="10" t="s">
        <v>2</v>
      </c>
      <c r="M133" s="10" t="s">
        <v>620</v>
      </c>
      <c r="N133" s="10" t="s">
        <v>84</v>
      </c>
    </row>
    <row r="134" spans="1:14" ht="14.25" x14ac:dyDescent="0.25">
      <c r="A134" s="7">
        <v>1</v>
      </c>
      <c r="B134" s="26" t="s">
        <v>52</v>
      </c>
      <c r="C134" s="16" t="s">
        <v>498</v>
      </c>
      <c r="D134" s="8" t="s">
        <v>52</v>
      </c>
      <c r="E134" s="8" t="s">
        <v>1657</v>
      </c>
      <c r="F134" s="8" t="s">
        <v>625</v>
      </c>
      <c r="G134" s="8">
        <v>298.14999999999998</v>
      </c>
      <c r="H134" s="8" t="s">
        <v>627</v>
      </c>
      <c r="I134" s="9">
        <v>11.92</v>
      </c>
      <c r="J134" s="10">
        <v>0.22</v>
      </c>
      <c r="K134" s="9" t="s">
        <v>154</v>
      </c>
      <c r="L134" s="10" t="s">
        <v>82</v>
      </c>
      <c r="M134" s="10" t="s">
        <v>529</v>
      </c>
      <c r="N134" s="10" t="s">
        <v>416</v>
      </c>
    </row>
    <row r="135" spans="1:14" ht="14.25" x14ac:dyDescent="0.25">
      <c r="A135" s="7">
        <v>1</v>
      </c>
      <c r="B135" s="26" t="s">
        <v>52</v>
      </c>
      <c r="C135" s="16" t="s">
        <v>498</v>
      </c>
      <c r="D135" s="8" t="s">
        <v>52</v>
      </c>
      <c r="E135" s="8" t="s">
        <v>1657</v>
      </c>
      <c r="F135" s="8" t="s">
        <v>625</v>
      </c>
      <c r="G135" s="8">
        <v>298.14999999999998</v>
      </c>
      <c r="H135" s="8" t="s">
        <v>627</v>
      </c>
      <c r="I135" s="9">
        <v>12.3</v>
      </c>
      <c r="J135" s="10">
        <v>0.25</v>
      </c>
      <c r="K135" s="9" t="s">
        <v>154</v>
      </c>
      <c r="L135" s="10" t="s">
        <v>8</v>
      </c>
      <c r="M135" s="10" t="s">
        <v>522</v>
      </c>
      <c r="N135" s="10" t="s">
        <v>417</v>
      </c>
    </row>
    <row r="136" spans="1:14" ht="14.25" x14ac:dyDescent="0.25">
      <c r="A136" s="7">
        <v>1</v>
      </c>
      <c r="B136" s="26" t="s">
        <v>52</v>
      </c>
      <c r="C136" s="16" t="s">
        <v>498</v>
      </c>
      <c r="D136" s="8" t="s">
        <v>52</v>
      </c>
      <c r="E136" s="8" t="s">
        <v>1657</v>
      </c>
      <c r="F136" s="8" t="s">
        <v>625</v>
      </c>
      <c r="G136" s="8">
        <v>298.14999999999998</v>
      </c>
      <c r="H136" s="8" t="s">
        <v>627</v>
      </c>
      <c r="I136" s="9">
        <v>12.27</v>
      </c>
      <c r="J136" s="10">
        <v>0.16</v>
      </c>
      <c r="K136" s="9" t="s">
        <v>154</v>
      </c>
      <c r="L136" s="10" t="s">
        <v>83</v>
      </c>
      <c r="M136" s="10" t="s">
        <v>529</v>
      </c>
      <c r="N136" s="10"/>
    </row>
    <row r="137" spans="1:14" ht="14.25" x14ac:dyDescent="0.25">
      <c r="A137" s="7">
        <v>1</v>
      </c>
      <c r="B137" s="26" t="s">
        <v>52</v>
      </c>
      <c r="C137" s="16" t="s">
        <v>498</v>
      </c>
      <c r="D137" s="8" t="s">
        <v>52</v>
      </c>
      <c r="E137" s="8" t="s">
        <v>1657</v>
      </c>
      <c r="F137" s="8" t="s">
        <v>625</v>
      </c>
      <c r="G137" s="8">
        <v>298.14999999999998</v>
      </c>
      <c r="H137" s="8" t="s">
        <v>627</v>
      </c>
      <c r="I137" s="9">
        <v>12.3</v>
      </c>
      <c r="J137" s="10">
        <v>0.25</v>
      </c>
      <c r="K137" s="9" t="s">
        <v>154</v>
      </c>
      <c r="L137" s="10" t="s">
        <v>84</v>
      </c>
      <c r="M137" s="10" t="s">
        <v>529</v>
      </c>
      <c r="N137" s="10" t="s">
        <v>418</v>
      </c>
    </row>
    <row r="138" spans="1:14" ht="14.25" x14ac:dyDescent="0.25">
      <c r="A138" s="7">
        <v>1</v>
      </c>
      <c r="B138" s="26" t="s">
        <v>52</v>
      </c>
      <c r="C138" s="16" t="s">
        <v>498</v>
      </c>
      <c r="D138" s="8" t="s">
        <v>52</v>
      </c>
      <c r="E138" s="8" t="s">
        <v>1657</v>
      </c>
      <c r="F138" s="8" t="s">
        <v>625</v>
      </c>
      <c r="G138" s="8">
        <v>298.14999999999998</v>
      </c>
      <c r="H138" s="8" t="s">
        <v>627</v>
      </c>
      <c r="I138" s="9">
        <v>2.09</v>
      </c>
      <c r="J138" s="10">
        <v>8.4</v>
      </c>
      <c r="K138" s="9" t="s">
        <v>154</v>
      </c>
      <c r="L138" s="10" t="s">
        <v>11</v>
      </c>
      <c r="M138" s="10" t="s">
        <v>522</v>
      </c>
      <c r="N138" s="10" t="s">
        <v>419</v>
      </c>
    </row>
    <row r="139" spans="1:14" ht="14.25" x14ac:dyDescent="0.25">
      <c r="A139" s="7">
        <v>1</v>
      </c>
      <c r="B139" s="26" t="s">
        <v>52</v>
      </c>
      <c r="C139" s="16" t="s">
        <v>498</v>
      </c>
      <c r="D139" s="8" t="s">
        <v>52</v>
      </c>
      <c r="E139" s="8" t="s">
        <v>1657</v>
      </c>
      <c r="F139" s="8" t="s">
        <v>625</v>
      </c>
      <c r="G139" s="8">
        <v>298.14999999999998</v>
      </c>
      <c r="H139" s="8" t="s">
        <v>627</v>
      </c>
      <c r="I139" s="9">
        <v>9.6890000000000001</v>
      </c>
      <c r="J139" s="10">
        <v>3</v>
      </c>
      <c r="K139" s="9" t="s">
        <v>154</v>
      </c>
      <c r="L139" s="10" t="s">
        <v>14</v>
      </c>
      <c r="M139" s="10" t="s">
        <v>522</v>
      </c>
      <c r="N139" s="10" t="s">
        <v>420</v>
      </c>
    </row>
    <row r="140" spans="1:14" ht="14.25" x14ac:dyDescent="0.25">
      <c r="A140" s="7">
        <v>1</v>
      </c>
      <c r="B140" s="26" t="s">
        <v>52</v>
      </c>
      <c r="C140" s="16" t="s">
        <v>498</v>
      </c>
      <c r="D140" s="8" t="s">
        <v>52</v>
      </c>
      <c r="E140" s="8" t="s">
        <v>1657</v>
      </c>
      <c r="F140" s="8" t="s">
        <v>625</v>
      </c>
      <c r="G140" s="8">
        <v>298.14999999999998</v>
      </c>
      <c r="H140" s="8" t="s">
        <v>627</v>
      </c>
      <c r="I140" s="9">
        <v>14.6</v>
      </c>
      <c r="J140" s="10">
        <v>4.2</v>
      </c>
      <c r="K140" s="9" t="s">
        <v>154</v>
      </c>
      <c r="L140" s="10" t="s">
        <v>181</v>
      </c>
      <c r="M140" s="10" t="s">
        <v>522</v>
      </c>
      <c r="N140" s="10"/>
    </row>
    <row r="141" spans="1:14" ht="14.25" x14ac:dyDescent="0.25">
      <c r="A141" s="7">
        <v>1</v>
      </c>
      <c r="B141" s="26" t="s">
        <v>52</v>
      </c>
      <c r="C141" s="16" t="s">
        <v>498</v>
      </c>
      <c r="D141" s="8" t="s">
        <v>52</v>
      </c>
      <c r="E141" s="8" t="s">
        <v>1657</v>
      </c>
      <c r="F141" s="8" t="s">
        <v>625</v>
      </c>
      <c r="G141" s="8">
        <v>298.14999999999998</v>
      </c>
      <c r="H141" s="8" t="s">
        <v>627</v>
      </c>
      <c r="I141" s="9">
        <v>19.7</v>
      </c>
      <c r="J141" s="10">
        <v>4</v>
      </c>
      <c r="K141" s="9" t="s">
        <v>154</v>
      </c>
      <c r="L141" s="10" t="s">
        <v>16</v>
      </c>
      <c r="M141" s="10" t="s">
        <v>522</v>
      </c>
      <c r="N141" s="10"/>
    </row>
    <row r="142" spans="1:14" ht="14.25" x14ac:dyDescent="0.25">
      <c r="A142" s="7">
        <v>1</v>
      </c>
      <c r="B142" s="26" t="s">
        <v>52</v>
      </c>
      <c r="C142" s="16" t="s">
        <v>498</v>
      </c>
      <c r="D142" s="8" t="s">
        <v>52</v>
      </c>
      <c r="E142" s="8" t="s">
        <v>1657</v>
      </c>
      <c r="F142" s="8" t="s">
        <v>625</v>
      </c>
      <c r="G142" s="8">
        <v>298.14999999999998</v>
      </c>
      <c r="H142" s="8" t="s">
        <v>627</v>
      </c>
      <c r="I142" s="9">
        <v>13.4</v>
      </c>
      <c r="J142" s="10">
        <v>2.1</v>
      </c>
      <c r="K142" s="9" t="s">
        <v>154</v>
      </c>
      <c r="L142" s="10" t="s">
        <v>182</v>
      </c>
      <c r="M142" s="10" t="s">
        <v>533</v>
      </c>
      <c r="N142" s="10" t="s">
        <v>421</v>
      </c>
    </row>
    <row r="143" spans="1:14" ht="14.25" x14ac:dyDescent="0.25">
      <c r="A143" s="7">
        <v>1</v>
      </c>
      <c r="B143" s="26" t="s">
        <v>52</v>
      </c>
      <c r="C143" s="16" t="s">
        <v>498</v>
      </c>
      <c r="D143" s="8" t="s">
        <v>52</v>
      </c>
      <c r="E143" s="8" t="s">
        <v>1657</v>
      </c>
      <c r="F143" s="8" t="s">
        <v>625</v>
      </c>
      <c r="G143" s="8">
        <v>298.14999999999998</v>
      </c>
      <c r="H143" s="8" t="s">
        <v>627</v>
      </c>
      <c r="I143" s="9">
        <v>14.5</v>
      </c>
      <c r="J143" s="10">
        <v>2.1</v>
      </c>
      <c r="K143" s="9" t="s">
        <v>154</v>
      </c>
      <c r="L143" s="10" t="s">
        <v>183</v>
      </c>
      <c r="M143" s="10" t="s">
        <v>533</v>
      </c>
      <c r="N143" s="10" t="s">
        <v>422</v>
      </c>
    </row>
    <row r="144" spans="1:14" ht="15.75" x14ac:dyDescent="0.25">
      <c r="A144" s="7">
        <v>1</v>
      </c>
      <c r="B144" s="26" t="s">
        <v>52</v>
      </c>
      <c r="C144" s="16" t="s">
        <v>498</v>
      </c>
      <c r="D144" s="8" t="s">
        <v>52</v>
      </c>
      <c r="E144" s="8" t="s">
        <v>1657</v>
      </c>
      <c r="F144" s="8" t="s">
        <v>625</v>
      </c>
      <c r="G144" s="8">
        <v>298.14999999999998</v>
      </c>
      <c r="H144" s="8" t="s">
        <v>627</v>
      </c>
      <c r="I144" s="9">
        <v>13.8</v>
      </c>
      <c r="J144" s="10">
        <v>3.3</v>
      </c>
      <c r="K144" s="9" t="s">
        <v>154</v>
      </c>
      <c r="L144" s="10" t="s">
        <v>184</v>
      </c>
      <c r="M144" s="10" t="s">
        <v>533</v>
      </c>
      <c r="N144" s="10" t="s">
        <v>423</v>
      </c>
    </row>
    <row r="145" spans="1:14" ht="14.25" x14ac:dyDescent="0.25">
      <c r="A145" s="7">
        <v>1</v>
      </c>
      <c r="B145" s="26" t="s">
        <v>52</v>
      </c>
      <c r="C145" s="16" t="s">
        <v>498</v>
      </c>
      <c r="D145" s="8" t="s">
        <v>52</v>
      </c>
      <c r="E145" s="8" t="s">
        <v>1657</v>
      </c>
      <c r="F145" s="8" t="s">
        <v>625</v>
      </c>
      <c r="G145" s="8">
        <v>298.14999999999998</v>
      </c>
      <c r="H145" s="8" t="s">
        <v>627</v>
      </c>
      <c r="I145" s="9">
        <v>12.1</v>
      </c>
      <c r="J145" s="10">
        <v>2.5</v>
      </c>
      <c r="K145" s="9" t="s">
        <v>154</v>
      </c>
      <c r="L145" s="10" t="s">
        <v>184</v>
      </c>
      <c r="M145" s="10" t="s">
        <v>533</v>
      </c>
      <c r="N145" s="10" t="s">
        <v>185</v>
      </c>
    </row>
    <row r="146" spans="1:14" ht="14.25" x14ac:dyDescent="0.25">
      <c r="A146" s="7">
        <v>1</v>
      </c>
      <c r="B146" s="26" t="s">
        <v>52</v>
      </c>
      <c r="C146" s="16" t="s">
        <v>498</v>
      </c>
      <c r="D146" s="8" t="s">
        <v>52</v>
      </c>
      <c r="E146" s="8" t="s">
        <v>1657</v>
      </c>
      <c r="F146" s="8" t="s">
        <v>625</v>
      </c>
      <c r="G146" s="8">
        <v>298.14999999999998</v>
      </c>
      <c r="H146" s="8" t="s">
        <v>627</v>
      </c>
      <c r="I146" s="9">
        <v>13.4</v>
      </c>
      <c r="J146" s="10">
        <v>5</v>
      </c>
      <c r="K146" s="9" t="s">
        <v>154</v>
      </c>
      <c r="L146" s="10" t="s">
        <v>186</v>
      </c>
      <c r="M146" s="10" t="s">
        <v>568</v>
      </c>
      <c r="N146" s="10" t="s">
        <v>185</v>
      </c>
    </row>
    <row r="147" spans="1:14" ht="15.75" x14ac:dyDescent="0.25">
      <c r="A147" s="7">
        <v>1</v>
      </c>
      <c r="B147" s="26" t="s">
        <v>52</v>
      </c>
      <c r="C147" s="16" t="s">
        <v>498</v>
      </c>
      <c r="D147" s="8" t="s">
        <v>52</v>
      </c>
      <c r="E147" s="8" t="s">
        <v>1657</v>
      </c>
      <c r="F147" s="8" t="s">
        <v>625</v>
      </c>
      <c r="G147" s="8">
        <v>298.14999999999998</v>
      </c>
      <c r="H147" s="8" t="s">
        <v>627</v>
      </c>
      <c r="I147" s="9">
        <v>15.9</v>
      </c>
      <c r="J147" s="10">
        <v>5</v>
      </c>
      <c r="K147" s="9" t="s">
        <v>154</v>
      </c>
      <c r="L147" s="10" t="s">
        <v>186</v>
      </c>
      <c r="M147" s="10" t="s">
        <v>569</v>
      </c>
      <c r="N147" s="10" t="s">
        <v>424</v>
      </c>
    </row>
    <row r="148" spans="1:14" ht="14.25" x14ac:dyDescent="0.25">
      <c r="A148" s="7">
        <v>1</v>
      </c>
      <c r="B148" s="26" t="s">
        <v>52</v>
      </c>
      <c r="C148" s="16" t="s">
        <v>498</v>
      </c>
      <c r="D148" s="8" t="s">
        <v>52</v>
      </c>
      <c r="E148" s="8" t="s">
        <v>1657</v>
      </c>
      <c r="F148" s="8" t="s">
        <v>625</v>
      </c>
      <c r="G148" s="8">
        <v>298.14999999999998</v>
      </c>
      <c r="H148" s="8" t="s">
        <v>627</v>
      </c>
      <c r="I148" s="9">
        <v>13.4</v>
      </c>
      <c r="J148" s="10">
        <v>2.6</v>
      </c>
      <c r="K148" s="9" t="s">
        <v>154</v>
      </c>
      <c r="L148" s="10" t="s">
        <v>188</v>
      </c>
      <c r="M148" s="10" t="s">
        <v>533</v>
      </c>
      <c r="N148" s="10" t="s">
        <v>425</v>
      </c>
    </row>
    <row r="149" spans="1:14" ht="14.25" x14ac:dyDescent="0.25">
      <c r="A149" s="7">
        <v>1</v>
      </c>
      <c r="B149" s="26" t="s">
        <v>52</v>
      </c>
      <c r="C149" s="16" t="s">
        <v>498</v>
      </c>
      <c r="D149" s="8" t="s">
        <v>52</v>
      </c>
      <c r="E149" s="8" t="s">
        <v>1657</v>
      </c>
      <c r="F149" s="8" t="s">
        <v>625</v>
      </c>
      <c r="G149" s="8">
        <v>298.14999999999998</v>
      </c>
      <c r="H149" s="8" t="s">
        <v>627</v>
      </c>
      <c r="I149" s="9">
        <v>12.6</v>
      </c>
      <c r="J149" s="10">
        <v>1.7</v>
      </c>
      <c r="K149" s="9" t="s">
        <v>154</v>
      </c>
      <c r="L149" s="10" t="s">
        <v>189</v>
      </c>
      <c r="M149" s="10" t="s">
        <v>570</v>
      </c>
      <c r="N149" s="10" t="s">
        <v>426</v>
      </c>
    </row>
    <row r="150" spans="1:14" ht="14.25" x14ac:dyDescent="0.25">
      <c r="A150" s="7">
        <v>1</v>
      </c>
      <c r="B150" s="26" t="s">
        <v>52</v>
      </c>
      <c r="C150" s="16" t="s">
        <v>498</v>
      </c>
      <c r="D150" s="8" t="s">
        <v>52</v>
      </c>
      <c r="E150" s="8" t="s">
        <v>1657</v>
      </c>
      <c r="F150" s="8" t="s">
        <v>625</v>
      </c>
      <c r="G150" s="8">
        <v>298.14999999999998</v>
      </c>
      <c r="H150" s="8" t="s">
        <v>627</v>
      </c>
      <c r="I150" s="9">
        <v>12.1</v>
      </c>
      <c r="J150" s="10">
        <v>1.7</v>
      </c>
      <c r="K150" s="9" t="s">
        <v>154</v>
      </c>
      <c r="L150" s="10" t="s">
        <v>189</v>
      </c>
      <c r="M150" s="10" t="s">
        <v>571</v>
      </c>
      <c r="N150" s="10" t="s">
        <v>185</v>
      </c>
    </row>
    <row r="151" spans="1:14" ht="14.25" x14ac:dyDescent="0.25">
      <c r="A151" s="7">
        <v>1</v>
      </c>
      <c r="B151" s="26" t="s">
        <v>52</v>
      </c>
      <c r="C151" s="16" t="s">
        <v>498</v>
      </c>
      <c r="D151" s="8" t="s">
        <v>52</v>
      </c>
      <c r="E151" s="8" t="s">
        <v>1657</v>
      </c>
      <c r="F151" s="8" t="s">
        <v>625</v>
      </c>
      <c r="G151" s="8">
        <v>298.14999999999998</v>
      </c>
      <c r="H151" s="8" t="s">
        <v>627</v>
      </c>
      <c r="I151" s="9" t="s">
        <v>191</v>
      </c>
      <c r="J151" s="10"/>
      <c r="K151" s="9" t="s">
        <v>154</v>
      </c>
      <c r="L151" s="10" t="s">
        <v>192</v>
      </c>
      <c r="M151" s="10" t="s">
        <v>571</v>
      </c>
      <c r="N151" s="10" t="s">
        <v>427</v>
      </c>
    </row>
    <row r="152" spans="1:14" ht="14.25" x14ac:dyDescent="0.25">
      <c r="A152" s="7">
        <v>1</v>
      </c>
      <c r="B152" s="26" t="s">
        <v>52</v>
      </c>
      <c r="C152" s="16" t="s">
        <v>498</v>
      </c>
      <c r="D152" s="8" t="s">
        <v>52</v>
      </c>
      <c r="E152" s="8" t="s">
        <v>1657</v>
      </c>
      <c r="F152" s="8" t="s">
        <v>625</v>
      </c>
      <c r="G152" s="8">
        <v>298.14999999999998</v>
      </c>
      <c r="H152" s="8" t="s">
        <v>627</v>
      </c>
      <c r="I152" s="9">
        <v>13.8</v>
      </c>
      <c r="J152" s="10">
        <v>2.5</v>
      </c>
      <c r="K152" s="9" t="s">
        <v>154</v>
      </c>
      <c r="L152" s="10" t="s">
        <v>193</v>
      </c>
      <c r="M152" s="10" t="s">
        <v>570</v>
      </c>
      <c r="N152" s="10" t="s">
        <v>428</v>
      </c>
    </row>
    <row r="153" spans="1:14" ht="14.25" x14ac:dyDescent="0.25">
      <c r="A153" s="7">
        <v>1</v>
      </c>
      <c r="B153" s="26" t="s">
        <v>52</v>
      </c>
      <c r="C153" s="16" t="s">
        <v>498</v>
      </c>
      <c r="D153" s="8" t="s">
        <v>52</v>
      </c>
      <c r="E153" s="8" t="s">
        <v>1657</v>
      </c>
      <c r="F153" s="8" t="s">
        <v>625</v>
      </c>
      <c r="G153" s="8">
        <v>298.14999999999998</v>
      </c>
      <c r="H153" s="8" t="s">
        <v>627</v>
      </c>
      <c r="I153" s="9">
        <v>6.7</v>
      </c>
      <c r="J153" s="10">
        <v>10.5</v>
      </c>
      <c r="K153" s="9" t="s">
        <v>154</v>
      </c>
      <c r="L153" s="10" t="s">
        <v>194</v>
      </c>
      <c r="M153" s="10" t="s">
        <v>546</v>
      </c>
      <c r="N153" s="10" t="s">
        <v>429</v>
      </c>
    </row>
    <row r="154" spans="1:14" ht="14.25" x14ac:dyDescent="0.25">
      <c r="A154" s="7">
        <v>1</v>
      </c>
      <c r="B154" s="26" t="s">
        <v>52</v>
      </c>
      <c r="C154" s="16" t="s">
        <v>498</v>
      </c>
      <c r="D154" s="8" t="s">
        <v>52</v>
      </c>
      <c r="E154" s="8" t="s">
        <v>1657</v>
      </c>
      <c r="F154" s="8" t="s">
        <v>625</v>
      </c>
      <c r="G154" s="8">
        <v>298.14999999999998</v>
      </c>
      <c r="H154" s="8" t="s">
        <v>627</v>
      </c>
      <c r="I154" s="9">
        <v>10.5</v>
      </c>
      <c r="J154" s="10">
        <v>2.5</v>
      </c>
      <c r="K154" s="9" t="s">
        <v>154</v>
      </c>
      <c r="L154" s="10" t="s">
        <v>195</v>
      </c>
      <c r="M154" s="10" t="s">
        <v>546</v>
      </c>
      <c r="N154" s="10" t="s">
        <v>430</v>
      </c>
    </row>
    <row r="155" spans="1:14" ht="14.25" x14ac:dyDescent="0.25">
      <c r="A155" s="7">
        <v>1</v>
      </c>
      <c r="B155" s="26" t="s">
        <v>52</v>
      </c>
      <c r="C155" s="16" t="s">
        <v>498</v>
      </c>
      <c r="D155" s="8" t="s">
        <v>52</v>
      </c>
      <c r="E155" s="8" t="s">
        <v>1657</v>
      </c>
      <c r="F155" s="8" t="s">
        <v>625</v>
      </c>
      <c r="G155" s="8">
        <v>298.14999999999998</v>
      </c>
      <c r="H155" s="8" t="s">
        <v>627</v>
      </c>
      <c r="I155" s="9">
        <v>15.5</v>
      </c>
      <c r="J155" s="10"/>
      <c r="K155" s="9" t="s">
        <v>154</v>
      </c>
      <c r="L155" s="10" t="s">
        <v>195</v>
      </c>
      <c r="M155" s="10" t="s">
        <v>546</v>
      </c>
      <c r="N155" s="10" t="s">
        <v>431</v>
      </c>
    </row>
    <row r="156" spans="1:14" ht="14.25" x14ac:dyDescent="0.25">
      <c r="A156" s="7">
        <v>1</v>
      </c>
      <c r="B156" s="26" t="s">
        <v>52</v>
      </c>
      <c r="C156" s="16" t="s">
        <v>498</v>
      </c>
      <c r="D156" s="8" t="s">
        <v>52</v>
      </c>
      <c r="E156" s="8" t="s">
        <v>1657</v>
      </c>
      <c r="F156" s="8" t="s">
        <v>625</v>
      </c>
      <c r="G156" s="8">
        <v>298.14999999999998</v>
      </c>
      <c r="H156" s="8" t="s">
        <v>627</v>
      </c>
      <c r="I156" s="9">
        <v>3.8</v>
      </c>
      <c r="J156" s="10"/>
      <c r="K156" s="9" t="s">
        <v>154</v>
      </c>
      <c r="L156" s="10" t="s">
        <v>196</v>
      </c>
      <c r="M156" s="10" t="s">
        <v>571</v>
      </c>
      <c r="N156" s="10" t="s">
        <v>432</v>
      </c>
    </row>
    <row r="157" spans="1:14" ht="14.25" x14ac:dyDescent="0.25">
      <c r="A157" s="7">
        <v>1</v>
      </c>
      <c r="B157" s="26" t="s">
        <v>52</v>
      </c>
      <c r="C157" s="16" t="s">
        <v>498</v>
      </c>
      <c r="D157" s="8" t="s">
        <v>52</v>
      </c>
      <c r="E157" s="8" t="s">
        <v>1657</v>
      </c>
      <c r="F157" s="8" t="s">
        <v>625</v>
      </c>
      <c r="G157" s="8">
        <v>298.14999999999998</v>
      </c>
      <c r="H157" s="8" t="s">
        <v>627</v>
      </c>
      <c r="I157" s="9">
        <v>20.9</v>
      </c>
      <c r="J157" s="10">
        <v>8.4</v>
      </c>
      <c r="K157" s="9" t="s">
        <v>154</v>
      </c>
      <c r="L157" s="10" t="s">
        <v>197</v>
      </c>
      <c r="M157" s="10" t="s">
        <v>533</v>
      </c>
      <c r="N157" s="10" t="s">
        <v>433</v>
      </c>
    </row>
    <row r="158" spans="1:14" ht="14.25" x14ac:dyDescent="0.25">
      <c r="A158" s="7">
        <v>1</v>
      </c>
      <c r="B158" s="26" t="s">
        <v>52</v>
      </c>
      <c r="C158" s="16" t="s">
        <v>498</v>
      </c>
      <c r="D158" s="8" t="s">
        <v>52</v>
      </c>
      <c r="E158" s="8" t="s">
        <v>1657</v>
      </c>
      <c r="F158" s="8" t="s">
        <v>625</v>
      </c>
      <c r="G158" s="8">
        <v>298.14999999999998</v>
      </c>
      <c r="H158" s="8" t="s">
        <v>627</v>
      </c>
      <c r="I158" s="9" t="s">
        <v>198</v>
      </c>
      <c r="J158" s="10">
        <v>6.3</v>
      </c>
      <c r="K158" s="9" t="s">
        <v>154</v>
      </c>
      <c r="L158" s="10" t="s">
        <v>199</v>
      </c>
      <c r="M158" s="10" t="s">
        <v>571</v>
      </c>
      <c r="N158" s="10" t="s">
        <v>434</v>
      </c>
    </row>
    <row r="159" spans="1:14" ht="14.25" x14ac:dyDescent="0.25">
      <c r="A159" s="7">
        <v>1</v>
      </c>
      <c r="B159" s="26" t="s">
        <v>52</v>
      </c>
      <c r="C159" s="16" t="s">
        <v>498</v>
      </c>
      <c r="D159" s="8" t="s">
        <v>52</v>
      </c>
      <c r="E159" s="8" t="s">
        <v>1657</v>
      </c>
      <c r="F159" s="8" t="s">
        <v>625</v>
      </c>
      <c r="G159" s="8">
        <v>298.14999999999998</v>
      </c>
      <c r="H159" s="8" t="s">
        <v>627</v>
      </c>
      <c r="I159" s="9">
        <v>21.3</v>
      </c>
      <c r="J159" s="10">
        <v>8.4</v>
      </c>
      <c r="K159" s="9" t="s">
        <v>154</v>
      </c>
      <c r="L159" s="10" t="s">
        <v>200</v>
      </c>
      <c r="M159" s="10" t="s">
        <v>533</v>
      </c>
      <c r="N159" s="10" t="s">
        <v>435</v>
      </c>
    </row>
    <row r="160" spans="1:14" ht="14.25" x14ac:dyDescent="0.25">
      <c r="A160" s="7">
        <v>1</v>
      </c>
      <c r="B160" s="26" t="s">
        <v>52</v>
      </c>
      <c r="C160" s="16" t="s">
        <v>498</v>
      </c>
      <c r="D160" s="8" t="s">
        <v>52</v>
      </c>
      <c r="E160" s="8" t="s">
        <v>1657</v>
      </c>
      <c r="F160" s="8" t="s">
        <v>625</v>
      </c>
      <c r="G160" s="8">
        <v>298.14999999999998</v>
      </c>
      <c r="H160" s="8" t="s">
        <v>627</v>
      </c>
      <c r="I160" s="9">
        <v>11.88</v>
      </c>
      <c r="J160" s="10">
        <v>0.33</v>
      </c>
      <c r="K160" s="9" t="s">
        <v>154</v>
      </c>
      <c r="L160" s="10" t="s">
        <v>82</v>
      </c>
      <c r="M160" s="10" t="s">
        <v>559</v>
      </c>
      <c r="N160" s="10"/>
    </row>
    <row r="161" spans="1:14" ht="14.25" x14ac:dyDescent="0.25">
      <c r="A161" s="7">
        <v>1</v>
      </c>
      <c r="B161" s="26" t="s">
        <v>52</v>
      </c>
      <c r="C161" s="16" t="s">
        <v>498</v>
      </c>
      <c r="D161" s="8" t="s">
        <v>52</v>
      </c>
      <c r="E161" s="8" t="s">
        <v>1657</v>
      </c>
      <c r="F161" s="8" t="s">
        <v>625</v>
      </c>
      <c r="G161" s="8">
        <v>298.14999999999998</v>
      </c>
      <c r="H161" s="8" t="s">
        <v>627</v>
      </c>
      <c r="I161" s="9">
        <v>12.5</v>
      </c>
      <c r="J161" s="10"/>
      <c r="K161" s="9" t="s">
        <v>154</v>
      </c>
      <c r="L161" s="10" t="s">
        <v>201</v>
      </c>
      <c r="M161" s="10" t="s">
        <v>572</v>
      </c>
      <c r="N161" s="10"/>
    </row>
    <row r="162" spans="1:14" ht="14.25" x14ac:dyDescent="0.25">
      <c r="A162" s="7">
        <v>1</v>
      </c>
      <c r="B162" s="26" t="s">
        <v>52</v>
      </c>
      <c r="C162" s="16" t="s">
        <v>498</v>
      </c>
      <c r="D162" s="8" t="s">
        <v>52</v>
      </c>
      <c r="E162" s="8" t="s">
        <v>1657</v>
      </c>
      <c r="F162" s="8" t="s">
        <v>625</v>
      </c>
      <c r="G162" s="8">
        <v>298.14999999999998</v>
      </c>
      <c r="H162" s="8" t="s">
        <v>627</v>
      </c>
      <c r="I162" s="9">
        <v>12.18</v>
      </c>
      <c r="J162" s="10">
        <v>0.32</v>
      </c>
      <c r="K162" s="9" t="s">
        <v>154</v>
      </c>
      <c r="L162" s="10" t="s">
        <v>102</v>
      </c>
      <c r="M162" s="10" t="s">
        <v>573</v>
      </c>
      <c r="N162" s="10"/>
    </row>
    <row r="163" spans="1:14" ht="14.25" x14ac:dyDescent="0.25">
      <c r="A163" s="7">
        <v>1</v>
      </c>
      <c r="B163" s="26" t="s">
        <v>52</v>
      </c>
      <c r="C163" s="16" t="s">
        <v>498</v>
      </c>
      <c r="D163" s="8" t="s">
        <v>52</v>
      </c>
      <c r="E163" s="8" t="s">
        <v>1657</v>
      </c>
      <c r="F163" s="8" t="s">
        <v>625</v>
      </c>
      <c r="G163" s="8">
        <v>298.14999999999998</v>
      </c>
      <c r="H163" s="8" t="s">
        <v>627</v>
      </c>
      <c r="I163" s="9">
        <v>12.38</v>
      </c>
      <c r="J163" s="10">
        <v>0.59</v>
      </c>
      <c r="K163" s="9" t="s">
        <v>154</v>
      </c>
      <c r="L163" s="10" t="s">
        <v>203</v>
      </c>
      <c r="M163" s="10" t="s">
        <v>574</v>
      </c>
      <c r="N163" s="10"/>
    </row>
    <row r="164" spans="1:14" ht="14.25" x14ac:dyDescent="0.25">
      <c r="A164" s="7">
        <v>1</v>
      </c>
      <c r="B164" s="26" t="s">
        <v>52</v>
      </c>
      <c r="C164" s="16" t="s">
        <v>498</v>
      </c>
      <c r="D164" s="8" t="s">
        <v>52</v>
      </c>
      <c r="E164" s="8" t="s">
        <v>1657</v>
      </c>
      <c r="F164" s="8" t="s">
        <v>625</v>
      </c>
      <c r="G164" s="8">
        <v>298.14999999999998</v>
      </c>
      <c r="H164" s="8" t="s">
        <v>627</v>
      </c>
      <c r="I164" s="9">
        <v>12.44</v>
      </c>
      <c r="J164" s="10">
        <v>0.82</v>
      </c>
      <c r="K164" s="9" t="s">
        <v>154</v>
      </c>
      <c r="L164" s="10" t="s">
        <v>109</v>
      </c>
      <c r="M164" s="10" t="s">
        <v>559</v>
      </c>
      <c r="N164" s="10"/>
    </row>
    <row r="165" spans="1:14" ht="14.25" x14ac:dyDescent="0.25">
      <c r="A165" s="7">
        <v>1</v>
      </c>
      <c r="B165" s="26" t="s">
        <v>52</v>
      </c>
      <c r="C165" s="16" t="s">
        <v>498</v>
      </c>
      <c r="D165" s="8" t="s">
        <v>52</v>
      </c>
      <c r="E165" s="8" t="s">
        <v>1657</v>
      </c>
      <c r="F165" s="8" t="s">
        <v>625</v>
      </c>
      <c r="G165" s="8">
        <v>298.14999999999998</v>
      </c>
      <c r="H165" s="8" t="s">
        <v>627</v>
      </c>
      <c r="I165" s="9">
        <v>12.1</v>
      </c>
      <c r="J165" s="10">
        <v>0.74</v>
      </c>
      <c r="K165" s="9" t="s">
        <v>154</v>
      </c>
      <c r="L165" s="10" t="s">
        <v>205</v>
      </c>
      <c r="M165" s="10" t="s">
        <v>575</v>
      </c>
      <c r="N165" s="10"/>
    </row>
    <row r="166" spans="1:14" ht="14.25" x14ac:dyDescent="0.25">
      <c r="A166" s="7">
        <v>1</v>
      </c>
      <c r="B166" s="26" t="s">
        <v>52</v>
      </c>
      <c r="C166" s="16" t="s">
        <v>498</v>
      </c>
      <c r="D166" s="8" t="s">
        <v>52</v>
      </c>
      <c r="E166" s="8" t="s">
        <v>1657</v>
      </c>
      <c r="F166" s="8" t="s">
        <v>625</v>
      </c>
      <c r="G166" s="8">
        <v>298.14999999999998</v>
      </c>
      <c r="H166" s="8" t="s">
        <v>627</v>
      </c>
      <c r="I166" s="9">
        <v>12.38</v>
      </c>
      <c r="J166" s="10">
        <v>0.42</v>
      </c>
      <c r="K166" s="9" t="s">
        <v>154</v>
      </c>
      <c r="L166" s="10" t="s">
        <v>206</v>
      </c>
      <c r="M166" s="10" t="s">
        <v>559</v>
      </c>
      <c r="N166" s="10"/>
    </row>
    <row r="167" spans="1:14" ht="14.25" x14ac:dyDescent="0.25">
      <c r="A167" s="7">
        <v>1</v>
      </c>
      <c r="B167" s="26" t="s">
        <v>52</v>
      </c>
      <c r="C167" s="16" t="s">
        <v>498</v>
      </c>
      <c r="D167" s="8" t="s">
        <v>52</v>
      </c>
      <c r="E167" s="8" t="s">
        <v>1657</v>
      </c>
      <c r="F167" s="8" t="s">
        <v>625</v>
      </c>
      <c r="G167" s="8">
        <v>298.14999999999998</v>
      </c>
      <c r="H167" s="8" t="s">
        <v>627</v>
      </c>
      <c r="I167" s="9">
        <v>12.24</v>
      </c>
      <c r="J167" s="10">
        <v>0.7</v>
      </c>
      <c r="K167" s="9" t="s">
        <v>154</v>
      </c>
      <c r="L167" s="10" t="s">
        <v>207</v>
      </c>
      <c r="M167" s="10" t="s">
        <v>575</v>
      </c>
      <c r="N167" s="10"/>
    </row>
    <row r="168" spans="1:14" ht="14.25" x14ac:dyDescent="0.25">
      <c r="A168" s="7">
        <v>1</v>
      </c>
      <c r="B168" s="26" t="s">
        <v>52</v>
      </c>
      <c r="C168" s="16" t="s">
        <v>498</v>
      </c>
      <c r="D168" s="8" t="s">
        <v>52</v>
      </c>
      <c r="E168" s="8" t="s">
        <v>1657</v>
      </c>
      <c r="F168" s="8" t="s">
        <v>625</v>
      </c>
      <c r="G168" s="8">
        <v>298.14999999999998</v>
      </c>
      <c r="H168" s="8" t="s">
        <v>627</v>
      </c>
      <c r="I168" s="9">
        <v>15.2</v>
      </c>
      <c r="J168" s="10"/>
      <c r="K168" s="9" t="s">
        <v>154</v>
      </c>
      <c r="L168" s="10" t="s">
        <v>208</v>
      </c>
      <c r="M168" s="10" t="s">
        <v>559</v>
      </c>
      <c r="N168" s="10"/>
    </row>
    <row r="169" spans="1:14" ht="14.25" x14ac:dyDescent="0.25">
      <c r="A169" s="7">
        <v>1</v>
      </c>
      <c r="B169" s="26" t="s">
        <v>52</v>
      </c>
      <c r="C169" s="16" t="s">
        <v>498</v>
      </c>
      <c r="D169" s="8" t="s">
        <v>52</v>
      </c>
      <c r="E169" s="8" t="s">
        <v>1657</v>
      </c>
      <c r="F169" s="8" t="s">
        <v>625</v>
      </c>
      <c r="G169" s="8">
        <v>298.14999999999998</v>
      </c>
      <c r="H169" s="8" t="s">
        <v>627</v>
      </c>
      <c r="I169" s="9">
        <v>13.4</v>
      </c>
      <c r="J169" s="10"/>
      <c r="K169" s="9" t="s">
        <v>154</v>
      </c>
      <c r="L169" s="10" t="s">
        <v>112</v>
      </c>
      <c r="M169" s="10" t="s">
        <v>576</v>
      </c>
      <c r="N169" s="10"/>
    </row>
    <row r="170" spans="1:14" ht="14.25" x14ac:dyDescent="0.25">
      <c r="A170" s="7">
        <v>1</v>
      </c>
      <c r="B170" s="26" t="s">
        <v>52</v>
      </c>
      <c r="C170" s="16" t="s">
        <v>498</v>
      </c>
      <c r="D170" s="8" t="s">
        <v>52</v>
      </c>
      <c r="E170" s="8" t="s">
        <v>1657</v>
      </c>
      <c r="F170" s="8" t="s">
        <v>625</v>
      </c>
      <c r="G170" s="8">
        <v>298.14999999999998</v>
      </c>
      <c r="H170" s="8" t="s">
        <v>627</v>
      </c>
      <c r="I170" s="9">
        <v>12.1</v>
      </c>
      <c r="J170" s="10">
        <v>3</v>
      </c>
      <c r="K170" s="9" t="s">
        <v>154</v>
      </c>
      <c r="L170" s="10" t="s">
        <v>209</v>
      </c>
      <c r="M170" s="10" t="s">
        <v>577</v>
      </c>
      <c r="N170" s="10"/>
    </row>
    <row r="171" spans="1:14" ht="14.25" x14ac:dyDescent="0.25">
      <c r="A171" s="7">
        <v>1</v>
      </c>
      <c r="B171" s="26" t="s">
        <v>52</v>
      </c>
      <c r="C171" s="16" t="s">
        <v>498</v>
      </c>
      <c r="D171" s="8" t="s">
        <v>52</v>
      </c>
      <c r="E171" s="8" t="s">
        <v>1657</v>
      </c>
      <c r="F171" s="8" t="s">
        <v>625</v>
      </c>
      <c r="G171" s="8">
        <v>298.14999999999998</v>
      </c>
      <c r="H171" s="8" t="s">
        <v>627</v>
      </c>
      <c r="I171" s="9">
        <v>11.7</v>
      </c>
      <c r="J171" s="10">
        <v>0.8</v>
      </c>
      <c r="K171" s="9" t="s">
        <v>154</v>
      </c>
      <c r="L171" s="10" t="s">
        <v>210</v>
      </c>
      <c r="M171" s="10" t="s">
        <v>578</v>
      </c>
      <c r="N171" s="10"/>
    </row>
    <row r="172" spans="1:14" ht="14.25" x14ac:dyDescent="0.25">
      <c r="A172" s="7">
        <v>1</v>
      </c>
      <c r="B172" s="26" t="s">
        <v>52</v>
      </c>
      <c r="C172" s="16" t="s">
        <v>498</v>
      </c>
      <c r="D172" s="8" t="s">
        <v>52</v>
      </c>
      <c r="E172" s="8" t="s">
        <v>1657</v>
      </c>
      <c r="F172" s="8" t="s">
        <v>625</v>
      </c>
      <c r="G172" s="8">
        <v>298.14999999999998</v>
      </c>
      <c r="H172" s="8" t="s">
        <v>627</v>
      </c>
      <c r="I172" s="9">
        <v>15.8</v>
      </c>
      <c r="J172" s="10"/>
      <c r="K172" s="9" t="s">
        <v>154</v>
      </c>
      <c r="L172" s="10" t="s">
        <v>121</v>
      </c>
      <c r="M172" s="10" t="s">
        <v>579</v>
      </c>
      <c r="N172" s="10" t="s">
        <v>436</v>
      </c>
    </row>
    <row r="173" spans="1:14" ht="14.25" x14ac:dyDescent="0.25">
      <c r="A173" s="7">
        <v>1</v>
      </c>
      <c r="B173" s="26" t="s">
        <v>52</v>
      </c>
      <c r="C173" s="16" t="s">
        <v>498</v>
      </c>
      <c r="D173" s="8" t="s">
        <v>52</v>
      </c>
      <c r="E173" s="8" t="s">
        <v>1657</v>
      </c>
      <c r="F173" s="8" t="s">
        <v>625</v>
      </c>
      <c r="G173" s="8">
        <v>298.14999999999998</v>
      </c>
      <c r="H173" s="8" t="s">
        <v>627</v>
      </c>
      <c r="I173" s="9">
        <v>9.3000000000000007</v>
      </c>
      <c r="J173" s="10"/>
      <c r="K173" s="9" t="s">
        <v>154</v>
      </c>
      <c r="L173" s="10" t="s">
        <v>121</v>
      </c>
      <c r="M173" s="10" t="s">
        <v>579</v>
      </c>
      <c r="N173" s="10" t="s">
        <v>437</v>
      </c>
    </row>
    <row r="174" spans="1:14" ht="14.25" x14ac:dyDescent="0.25">
      <c r="A174" s="7">
        <v>1</v>
      </c>
      <c r="B174" s="26" t="s">
        <v>52</v>
      </c>
      <c r="C174" s="16" t="s">
        <v>498</v>
      </c>
      <c r="D174" s="8" t="s">
        <v>52</v>
      </c>
      <c r="E174" s="8" t="s">
        <v>1657</v>
      </c>
      <c r="F174" s="8" t="s">
        <v>625</v>
      </c>
      <c r="G174" s="8">
        <v>298.14999999999998</v>
      </c>
      <c r="H174" s="8" t="s">
        <v>627</v>
      </c>
      <c r="I174" s="9">
        <v>11.9</v>
      </c>
      <c r="J174" s="10"/>
      <c r="K174" s="9" t="s">
        <v>154</v>
      </c>
      <c r="L174" s="10" t="s">
        <v>211</v>
      </c>
      <c r="M174" s="10" t="s">
        <v>577</v>
      </c>
      <c r="N174" s="10"/>
    </row>
    <row r="175" spans="1:14" ht="14.25" x14ac:dyDescent="0.25">
      <c r="A175" s="7">
        <v>1</v>
      </c>
      <c r="B175" s="26" t="s">
        <v>52</v>
      </c>
      <c r="C175" s="16" t="s">
        <v>498</v>
      </c>
      <c r="D175" s="8" t="s">
        <v>52</v>
      </c>
      <c r="E175" s="8" t="s">
        <v>1657</v>
      </c>
      <c r="F175" s="8" t="s">
        <v>625</v>
      </c>
      <c r="G175" s="8">
        <v>298.14999999999998</v>
      </c>
      <c r="H175" s="8" t="s">
        <v>627</v>
      </c>
      <c r="I175" s="9">
        <v>11.7</v>
      </c>
      <c r="J175" s="10">
        <v>2.1</v>
      </c>
      <c r="K175" s="9" t="s">
        <v>154</v>
      </c>
      <c r="L175" s="10" t="s">
        <v>212</v>
      </c>
      <c r="M175" s="10" t="s">
        <v>559</v>
      </c>
      <c r="N175" s="10"/>
    </row>
    <row r="176" spans="1:14" ht="14.25" x14ac:dyDescent="0.2">
      <c r="A176" s="7">
        <v>1</v>
      </c>
      <c r="B176" s="26" t="s">
        <v>52</v>
      </c>
      <c r="C176" s="10" t="s">
        <v>438</v>
      </c>
      <c r="D176" s="8" t="s">
        <v>52</v>
      </c>
      <c r="E176" s="8" t="s">
        <v>1657</v>
      </c>
      <c r="F176" s="8" t="s">
        <v>625</v>
      </c>
      <c r="G176" s="8">
        <v>298.14999999999998</v>
      </c>
      <c r="H176" s="8" t="s">
        <v>627</v>
      </c>
      <c r="I176" s="9" t="s">
        <v>213</v>
      </c>
      <c r="J176" s="9">
        <v>0.16</v>
      </c>
      <c r="K176" s="9" t="s">
        <v>154</v>
      </c>
      <c r="L176" s="10" t="s">
        <v>2</v>
      </c>
      <c r="M176" s="10" t="s">
        <v>620</v>
      </c>
      <c r="N176" s="10" t="s">
        <v>214</v>
      </c>
    </row>
    <row r="177" spans="1:14" ht="14.25" x14ac:dyDescent="0.2">
      <c r="A177" s="7">
        <v>1</v>
      </c>
      <c r="B177" s="26" t="s">
        <v>52</v>
      </c>
      <c r="C177" s="10" t="s">
        <v>438</v>
      </c>
      <c r="D177" s="8" t="s">
        <v>52</v>
      </c>
      <c r="E177" s="8" t="s">
        <v>1657</v>
      </c>
      <c r="F177" s="8" t="s">
        <v>625</v>
      </c>
      <c r="G177" s="8">
        <v>298.14999999999998</v>
      </c>
      <c r="H177" s="8" t="s">
        <v>627</v>
      </c>
      <c r="I177" s="9" t="s">
        <v>213</v>
      </c>
      <c r="J177" s="9">
        <v>0.06</v>
      </c>
      <c r="K177" s="9" t="s">
        <v>154</v>
      </c>
      <c r="L177" s="10" t="s">
        <v>82</v>
      </c>
      <c r="M177" s="10" t="s">
        <v>529</v>
      </c>
      <c r="N177" s="10" t="s">
        <v>439</v>
      </c>
    </row>
    <row r="178" spans="1:14" ht="14.25" x14ac:dyDescent="0.2">
      <c r="A178" s="7">
        <v>1</v>
      </c>
      <c r="B178" s="26" t="s">
        <v>52</v>
      </c>
      <c r="C178" s="10" t="s">
        <v>438</v>
      </c>
      <c r="D178" s="8" t="s">
        <v>52</v>
      </c>
      <c r="E178" s="8" t="s">
        <v>1657</v>
      </c>
      <c r="F178" s="8" t="s">
        <v>625</v>
      </c>
      <c r="G178" s="8">
        <v>298.14999999999998</v>
      </c>
      <c r="H178" s="8" t="s">
        <v>627</v>
      </c>
      <c r="I178" s="9" t="s">
        <v>215</v>
      </c>
      <c r="J178" s="9">
        <v>6.4000000000000001E-2</v>
      </c>
      <c r="K178" s="9" t="s">
        <v>154</v>
      </c>
      <c r="L178" s="10" t="s">
        <v>216</v>
      </c>
      <c r="M178" s="10" t="s">
        <v>529</v>
      </c>
      <c r="N178" s="10"/>
    </row>
    <row r="179" spans="1:14" ht="14.25" x14ac:dyDescent="0.2">
      <c r="A179" s="7">
        <v>1</v>
      </c>
      <c r="B179" s="26" t="s">
        <v>52</v>
      </c>
      <c r="C179" s="10" t="s">
        <v>438</v>
      </c>
      <c r="D179" s="8" t="s">
        <v>52</v>
      </c>
      <c r="E179" s="8" t="s">
        <v>1657</v>
      </c>
      <c r="F179" s="8" t="s">
        <v>625</v>
      </c>
      <c r="G179" s="8">
        <v>298.14999999999998</v>
      </c>
      <c r="H179" s="8" t="s">
        <v>627</v>
      </c>
      <c r="I179" s="9" t="s">
        <v>217</v>
      </c>
      <c r="J179" s="9">
        <v>0.2</v>
      </c>
      <c r="K179" s="9" t="s">
        <v>154</v>
      </c>
      <c r="L179" s="10" t="s">
        <v>8</v>
      </c>
      <c r="M179" s="10" t="s">
        <v>522</v>
      </c>
      <c r="N179" s="10" t="s">
        <v>440</v>
      </c>
    </row>
    <row r="180" spans="1:14" ht="14.25" x14ac:dyDescent="0.2">
      <c r="A180" s="7">
        <v>1</v>
      </c>
      <c r="B180" s="26" t="s">
        <v>52</v>
      </c>
      <c r="C180" s="10" t="s">
        <v>438</v>
      </c>
      <c r="D180" s="8" t="s">
        <v>52</v>
      </c>
      <c r="E180" s="8" t="s">
        <v>1657</v>
      </c>
      <c r="F180" s="8" t="s">
        <v>625</v>
      </c>
      <c r="G180" s="8">
        <v>298.14999999999998</v>
      </c>
      <c r="H180" s="8" t="s">
        <v>627</v>
      </c>
      <c r="I180" s="9" t="s">
        <v>218</v>
      </c>
      <c r="J180" s="9">
        <v>7.0000000000000007E-2</v>
      </c>
      <c r="K180" s="9" t="s">
        <v>154</v>
      </c>
      <c r="L180" s="10" t="s">
        <v>83</v>
      </c>
      <c r="M180" s="10" t="s">
        <v>529</v>
      </c>
      <c r="N180" s="10"/>
    </row>
    <row r="181" spans="1:14" ht="14.25" x14ac:dyDescent="0.2">
      <c r="A181" s="7">
        <v>1</v>
      </c>
      <c r="B181" s="26" t="s">
        <v>52</v>
      </c>
      <c r="C181" s="10" t="s">
        <v>438</v>
      </c>
      <c r="D181" s="8" t="s">
        <v>52</v>
      </c>
      <c r="E181" s="8" t="s">
        <v>1657</v>
      </c>
      <c r="F181" s="8" t="s">
        <v>625</v>
      </c>
      <c r="G181" s="8">
        <v>298.14999999999998</v>
      </c>
      <c r="H181" s="8" t="s">
        <v>627</v>
      </c>
      <c r="I181" s="9" t="s">
        <v>219</v>
      </c>
      <c r="J181" s="9">
        <v>0.17</v>
      </c>
      <c r="K181" s="9" t="s">
        <v>154</v>
      </c>
      <c r="L181" s="10" t="s">
        <v>84</v>
      </c>
      <c r="M181" s="10" t="s">
        <v>529</v>
      </c>
      <c r="N181" s="10" t="s">
        <v>441</v>
      </c>
    </row>
    <row r="182" spans="1:14" ht="14.25" x14ac:dyDescent="0.2">
      <c r="A182" s="7">
        <v>1</v>
      </c>
      <c r="B182" s="26" t="s">
        <v>52</v>
      </c>
      <c r="C182" s="10" t="s">
        <v>438</v>
      </c>
      <c r="D182" s="8" t="s">
        <v>52</v>
      </c>
      <c r="E182" s="8" t="s">
        <v>1657</v>
      </c>
      <c r="F182" s="8" t="s">
        <v>625</v>
      </c>
      <c r="G182" s="8">
        <v>298.14999999999998</v>
      </c>
      <c r="H182" s="8" t="s">
        <v>627</v>
      </c>
      <c r="I182" s="9" t="s">
        <v>217</v>
      </c>
      <c r="J182" s="9">
        <v>0.2</v>
      </c>
      <c r="K182" s="9" t="s">
        <v>154</v>
      </c>
      <c r="L182" s="10" t="s">
        <v>220</v>
      </c>
      <c r="M182" s="10" t="s">
        <v>522</v>
      </c>
      <c r="N182" s="10"/>
    </row>
    <row r="183" spans="1:14" ht="14.25" x14ac:dyDescent="0.2">
      <c r="A183" s="7">
        <v>1</v>
      </c>
      <c r="B183" s="26" t="s">
        <v>52</v>
      </c>
      <c r="C183" s="10" t="s">
        <v>438</v>
      </c>
      <c r="D183" s="8" t="s">
        <v>52</v>
      </c>
      <c r="E183" s="8" t="s">
        <v>1657</v>
      </c>
      <c r="F183" s="8" t="s">
        <v>625</v>
      </c>
      <c r="G183" s="8">
        <v>298.14999999999998</v>
      </c>
      <c r="H183" s="8" t="s">
        <v>627</v>
      </c>
      <c r="I183" s="9" t="s">
        <v>221</v>
      </c>
      <c r="J183" s="9">
        <v>8.4</v>
      </c>
      <c r="K183" s="9" t="s">
        <v>154</v>
      </c>
      <c r="L183" s="10" t="s">
        <v>11</v>
      </c>
      <c r="M183" s="10" t="s">
        <v>522</v>
      </c>
      <c r="N183" s="10" t="s">
        <v>442</v>
      </c>
    </row>
    <row r="184" spans="1:14" ht="14.25" x14ac:dyDescent="0.2">
      <c r="A184" s="7">
        <v>1</v>
      </c>
      <c r="B184" s="26" t="s">
        <v>52</v>
      </c>
      <c r="C184" s="10" t="s">
        <v>438</v>
      </c>
      <c r="D184" s="8" t="s">
        <v>52</v>
      </c>
      <c r="E184" s="8" t="s">
        <v>1657</v>
      </c>
      <c r="F184" s="8" t="s">
        <v>625</v>
      </c>
      <c r="G184" s="8">
        <v>298.14999999999998</v>
      </c>
      <c r="H184" s="8" t="s">
        <v>627</v>
      </c>
      <c r="I184" s="9" t="s">
        <v>222</v>
      </c>
      <c r="J184" s="9">
        <v>0.22</v>
      </c>
      <c r="K184" s="9" t="s">
        <v>154</v>
      </c>
      <c r="L184" s="10" t="s">
        <v>14</v>
      </c>
      <c r="M184" s="10" t="s">
        <v>522</v>
      </c>
      <c r="N184" s="10" t="s">
        <v>443</v>
      </c>
    </row>
    <row r="185" spans="1:14" ht="14.25" x14ac:dyDescent="0.2">
      <c r="A185" s="7">
        <v>1</v>
      </c>
      <c r="B185" s="26" t="s">
        <v>52</v>
      </c>
      <c r="C185" s="10" t="s">
        <v>438</v>
      </c>
      <c r="D185" s="8" t="s">
        <v>52</v>
      </c>
      <c r="E185" s="8" t="s">
        <v>1657</v>
      </c>
      <c r="F185" s="8" t="s">
        <v>625</v>
      </c>
      <c r="G185" s="8">
        <v>298.14999999999998</v>
      </c>
      <c r="H185" s="8" t="s">
        <v>627</v>
      </c>
      <c r="I185" s="9" t="s">
        <v>223</v>
      </c>
      <c r="J185" s="9">
        <v>2.1</v>
      </c>
      <c r="K185" s="9" t="s">
        <v>154</v>
      </c>
      <c r="L185" s="10" t="s">
        <v>16</v>
      </c>
      <c r="M185" s="10" t="s">
        <v>522</v>
      </c>
      <c r="N185" s="10" t="s">
        <v>444</v>
      </c>
    </row>
    <row r="186" spans="1:14" ht="14.25" x14ac:dyDescent="0.2">
      <c r="A186" s="7">
        <v>1</v>
      </c>
      <c r="B186" s="26" t="s">
        <v>52</v>
      </c>
      <c r="C186" s="10" t="s">
        <v>438</v>
      </c>
      <c r="D186" s="8" t="s">
        <v>52</v>
      </c>
      <c r="E186" s="8" t="s">
        <v>1657</v>
      </c>
      <c r="F186" s="8" t="s">
        <v>625</v>
      </c>
      <c r="G186" s="8">
        <v>298.14999999999998</v>
      </c>
      <c r="H186" s="8" t="s">
        <v>627</v>
      </c>
      <c r="I186" s="9" t="s">
        <v>224</v>
      </c>
      <c r="J186" s="9"/>
      <c r="K186" s="9" t="s">
        <v>154</v>
      </c>
      <c r="L186" s="10" t="s">
        <v>225</v>
      </c>
      <c r="M186" s="10" t="s">
        <v>522</v>
      </c>
      <c r="N186" s="10"/>
    </row>
    <row r="187" spans="1:14" ht="14.25" x14ac:dyDescent="0.2">
      <c r="A187" s="7">
        <v>1</v>
      </c>
      <c r="B187" s="26" t="s">
        <v>52</v>
      </c>
      <c r="C187" s="10" t="s">
        <v>438</v>
      </c>
      <c r="D187" s="8" t="s">
        <v>52</v>
      </c>
      <c r="E187" s="8" t="s">
        <v>1657</v>
      </c>
      <c r="F187" s="8" t="s">
        <v>625</v>
      </c>
      <c r="G187" s="8">
        <v>298.14999999999998</v>
      </c>
      <c r="H187" s="8" t="s">
        <v>627</v>
      </c>
      <c r="I187" s="9" t="s">
        <v>226</v>
      </c>
      <c r="J187" s="9"/>
      <c r="K187" s="9" t="s">
        <v>154</v>
      </c>
      <c r="L187" s="10" t="s">
        <v>227</v>
      </c>
      <c r="M187" s="10" t="s">
        <v>522</v>
      </c>
      <c r="N187" s="10"/>
    </row>
    <row r="188" spans="1:14" ht="14.25" x14ac:dyDescent="0.2">
      <c r="A188" s="7">
        <v>1</v>
      </c>
      <c r="B188" s="26" t="s">
        <v>52</v>
      </c>
      <c r="C188" s="10" t="s">
        <v>438</v>
      </c>
      <c r="D188" s="8" t="s">
        <v>52</v>
      </c>
      <c r="E188" s="8" t="s">
        <v>1657</v>
      </c>
      <c r="F188" s="8" t="s">
        <v>625</v>
      </c>
      <c r="G188" s="8">
        <v>298.14999999999998</v>
      </c>
      <c r="H188" s="8" t="s">
        <v>627</v>
      </c>
      <c r="I188" s="9" t="s">
        <v>228</v>
      </c>
      <c r="J188" s="9">
        <v>0.4</v>
      </c>
      <c r="K188" s="9" t="s">
        <v>154</v>
      </c>
      <c r="L188" s="10" t="s">
        <v>184</v>
      </c>
      <c r="M188" s="10" t="s">
        <v>533</v>
      </c>
      <c r="N188" s="10" t="s">
        <v>445</v>
      </c>
    </row>
    <row r="189" spans="1:14" ht="14.25" x14ac:dyDescent="0.2">
      <c r="A189" s="7">
        <v>1</v>
      </c>
      <c r="B189" s="26" t="s">
        <v>52</v>
      </c>
      <c r="C189" s="10" t="s">
        <v>438</v>
      </c>
      <c r="D189" s="8" t="s">
        <v>52</v>
      </c>
      <c r="E189" s="8" t="s">
        <v>1657</v>
      </c>
      <c r="F189" s="8" t="s">
        <v>625</v>
      </c>
      <c r="G189" s="8">
        <v>298.14999999999998</v>
      </c>
      <c r="H189" s="8" t="s">
        <v>627</v>
      </c>
      <c r="I189" s="9" t="s">
        <v>213</v>
      </c>
      <c r="J189" s="9">
        <v>0.05</v>
      </c>
      <c r="K189" s="9" t="s">
        <v>154</v>
      </c>
      <c r="L189" s="10" t="s">
        <v>214</v>
      </c>
      <c r="M189" s="10" t="s">
        <v>543</v>
      </c>
      <c r="N189" s="10" t="s">
        <v>446</v>
      </c>
    </row>
    <row r="190" spans="1:14" ht="14.25" x14ac:dyDescent="0.2">
      <c r="A190" s="7">
        <v>1</v>
      </c>
      <c r="B190" s="26" t="s">
        <v>52</v>
      </c>
      <c r="C190" s="10" t="s">
        <v>438</v>
      </c>
      <c r="D190" s="8" t="s">
        <v>52</v>
      </c>
      <c r="E190" s="8" t="s">
        <v>1657</v>
      </c>
      <c r="F190" s="8" t="s">
        <v>625</v>
      </c>
      <c r="G190" s="8">
        <v>298.14999999999998</v>
      </c>
      <c r="H190" s="8" t="s">
        <v>627</v>
      </c>
      <c r="I190" s="9" t="s">
        <v>229</v>
      </c>
      <c r="J190" s="9">
        <v>12</v>
      </c>
      <c r="K190" s="9" t="s">
        <v>154</v>
      </c>
      <c r="L190" s="10" t="s">
        <v>230</v>
      </c>
      <c r="M190" s="10" t="s">
        <v>571</v>
      </c>
      <c r="N190" s="10" t="s">
        <v>447</v>
      </c>
    </row>
    <row r="191" spans="1:14" ht="14.25" x14ac:dyDescent="0.2">
      <c r="A191" s="7">
        <v>1</v>
      </c>
      <c r="B191" s="26" t="s">
        <v>52</v>
      </c>
      <c r="C191" s="10" t="s">
        <v>438</v>
      </c>
      <c r="D191" s="8" t="s">
        <v>52</v>
      </c>
      <c r="E191" s="8" t="s">
        <v>1657</v>
      </c>
      <c r="F191" s="8" t="s">
        <v>625</v>
      </c>
      <c r="G191" s="8">
        <v>298.14999999999998</v>
      </c>
      <c r="H191" s="8" t="s">
        <v>627</v>
      </c>
      <c r="I191" s="9" t="s">
        <v>217</v>
      </c>
      <c r="J191" s="9">
        <v>0.2</v>
      </c>
      <c r="K191" s="9" t="s">
        <v>154</v>
      </c>
      <c r="L191" s="10" t="s">
        <v>231</v>
      </c>
      <c r="M191" s="10" t="s">
        <v>580</v>
      </c>
      <c r="N191" s="10" t="s">
        <v>448</v>
      </c>
    </row>
    <row r="192" spans="1:14" ht="14.25" x14ac:dyDescent="0.2">
      <c r="A192" s="7">
        <v>1</v>
      </c>
      <c r="B192" s="26" t="s">
        <v>52</v>
      </c>
      <c r="C192" s="10" t="s">
        <v>438</v>
      </c>
      <c r="D192" s="8" t="s">
        <v>52</v>
      </c>
      <c r="E192" s="8" t="s">
        <v>1657</v>
      </c>
      <c r="F192" s="8" t="s">
        <v>625</v>
      </c>
      <c r="G192" s="8">
        <v>298.14999999999998</v>
      </c>
      <c r="H192" s="8" t="s">
        <v>627</v>
      </c>
      <c r="I192" s="9" t="s">
        <v>233</v>
      </c>
      <c r="J192" s="9">
        <v>0.2</v>
      </c>
      <c r="K192" s="9" t="s">
        <v>154</v>
      </c>
      <c r="L192" s="10" t="s">
        <v>234</v>
      </c>
      <c r="M192" s="10" t="s">
        <v>580</v>
      </c>
      <c r="N192" s="10" t="s">
        <v>449</v>
      </c>
    </row>
    <row r="193" spans="1:14" ht="14.25" x14ac:dyDescent="0.2">
      <c r="A193" s="7">
        <v>1</v>
      </c>
      <c r="B193" s="26" t="s">
        <v>52</v>
      </c>
      <c r="C193" s="10" t="s">
        <v>438</v>
      </c>
      <c r="D193" s="8" t="s">
        <v>52</v>
      </c>
      <c r="E193" s="8" t="s">
        <v>1657</v>
      </c>
      <c r="F193" s="8" t="s">
        <v>625</v>
      </c>
      <c r="G193" s="8">
        <v>298.14999999999998</v>
      </c>
      <c r="H193" s="8" t="s">
        <v>627</v>
      </c>
      <c r="I193" s="9" t="s">
        <v>235</v>
      </c>
      <c r="J193" s="9"/>
      <c r="K193" s="9" t="s">
        <v>154</v>
      </c>
      <c r="L193" s="10" t="s">
        <v>201</v>
      </c>
      <c r="M193" s="10" t="s">
        <v>572</v>
      </c>
      <c r="N193" s="10"/>
    </row>
    <row r="194" spans="1:14" ht="14.25" x14ac:dyDescent="0.2">
      <c r="A194" s="7">
        <v>1</v>
      </c>
      <c r="B194" s="26" t="s">
        <v>52</v>
      </c>
      <c r="C194" s="10" t="s">
        <v>438</v>
      </c>
      <c r="D194" s="8" t="s">
        <v>52</v>
      </c>
      <c r="E194" s="8" t="s">
        <v>1657</v>
      </c>
      <c r="F194" s="8" t="s">
        <v>625</v>
      </c>
      <c r="G194" s="8">
        <v>298.14999999999998</v>
      </c>
      <c r="H194" s="8" t="s">
        <v>627</v>
      </c>
      <c r="I194" s="9" t="s">
        <v>236</v>
      </c>
      <c r="J194" s="9">
        <v>0.6</v>
      </c>
      <c r="K194" s="9" t="s">
        <v>154</v>
      </c>
      <c r="L194" s="10" t="s">
        <v>203</v>
      </c>
      <c r="M194" s="10" t="s">
        <v>574</v>
      </c>
      <c r="N194" s="10"/>
    </row>
    <row r="195" spans="1:14" ht="14.25" x14ac:dyDescent="0.2">
      <c r="A195" s="7">
        <v>1</v>
      </c>
      <c r="B195" s="26" t="s">
        <v>52</v>
      </c>
      <c r="C195" s="10" t="s">
        <v>438</v>
      </c>
      <c r="D195" s="8" t="s">
        <v>52</v>
      </c>
      <c r="E195" s="8" t="s">
        <v>1657</v>
      </c>
      <c r="F195" s="8" t="s">
        <v>625</v>
      </c>
      <c r="G195" s="8">
        <v>298.14999999999998</v>
      </c>
      <c r="H195" s="8" t="s">
        <v>627</v>
      </c>
      <c r="I195" s="9" t="s">
        <v>237</v>
      </c>
      <c r="J195" s="9">
        <v>0.6</v>
      </c>
      <c r="K195" s="9" t="s">
        <v>154</v>
      </c>
      <c r="L195" s="10" t="s">
        <v>238</v>
      </c>
      <c r="M195" s="10" t="s">
        <v>559</v>
      </c>
      <c r="N195" s="10" t="s">
        <v>450</v>
      </c>
    </row>
    <row r="196" spans="1:14" ht="14.25" x14ac:dyDescent="0.2">
      <c r="A196" s="7">
        <v>1</v>
      </c>
      <c r="B196" s="26" t="s">
        <v>52</v>
      </c>
      <c r="C196" s="10" t="s">
        <v>438</v>
      </c>
      <c r="D196" s="8" t="s">
        <v>52</v>
      </c>
      <c r="E196" s="8" t="s">
        <v>1657</v>
      </c>
      <c r="F196" s="8" t="s">
        <v>625</v>
      </c>
      <c r="G196" s="8">
        <v>298.14999999999998</v>
      </c>
      <c r="H196" s="8" t="s">
        <v>627</v>
      </c>
      <c r="I196" s="9" t="s">
        <v>239</v>
      </c>
      <c r="J196" s="9"/>
      <c r="K196" s="9" t="s">
        <v>154</v>
      </c>
      <c r="L196" s="10" t="s">
        <v>240</v>
      </c>
      <c r="M196" s="10" t="s">
        <v>581</v>
      </c>
      <c r="N196" s="10" t="s">
        <v>451</v>
      </c>
    </row>
    <row r="197" spans="1:14" ht="14.25" x14ac:dyDescent="0.2">
      <c r="A197" s="7">
        <v>1</v>
      </c>
      <c r="B197" s="26" t="s">
        <v>52</v>
      </c>
      <c r="C197" s="10" t="s">
        <v>438</v>
      </c>
      <c r="D197" s="8" t="s">
        <v>52</v>
      </c>
      <c r="E197" s="8" t="s">
        <v>1657</v>
      </c>
      <c r="F197" s="8" t="s">
        <v>625</v>
      </c>
      <c r="G197" s="8">
        <v>298.14999999999998</v>
      </c>
      <c r="H197" s="8" t="s">
        <v>627</v>
      </c>
      <c r="I197" s="9" t="s">
        <v>241</v>
      </c>
      <c r="J197" s="9">
        <v>1.3</v>
      </c>
      <c r="K197" s="9" t="s">
        <v>154</v>
      </c>
      <c r="L197" s="10" t="s">
        <v>105</v>
      </c>
      <c r="M197" s="10" t="s">
        <v>559</v>
      </c>
      <c r="N197" s="10"/>
    </row>
    <row r="198" spans="1:14" ht="14.25" x14ac:dyDescent="0.2">
      <c r="A198" s="7">
        <v>1</v>
      </c>
      <c r="B198" s="26" t="s">
        <v>52</v>
      </c>
      <c r="C198" s="10" t="s">
        <v>438</v>
      </c>
      <c r="D198" s="8" t="s">
        <v>52</v>
      </c>
      <c r="E198" s="8" t="s">
        <v>1657</v>
      </c>
      <c r="F198" s="8" t="s">
        <v>625</v>
      </c>
      <c r="G198" s="8">
        <v>298.14999999999998</v>
      </c>
      <c r="H198" s="8" t="s">
        <v>627</v>
      </c>
      <c r="I198" s="9" t="s">
        <v>241</v>
      </c>
      <c r="J198" s="9">
        <v>1.3</v>
      </c>
      <c r="K198" s="9" t="s">
        <v>154</v>
      </c>
      <c r="L198" s="10" t="s">
        <v>109</v>
      </c>
      <c r="M198" s="10" t="s">
        <v>582</v>
      </c>
      <c r="N198" s="10"/>
    </row>
    <row r="199" spans="1:14" ht="14.25" x14ac:dyDescent="0.2">
      <c r="A199" s="7">
        <v>1</v>
      </c>
      <c r="B199" s="26" t="s">
        <v>52</v>
      </c>
      <c r="C199" s="10" t="s">
        <v>438</v>
      </c>
      <c r="D199" s="8" t="s">
        <v>52</v>
      </c>
      <c r="E199" s="8" t="s">
        <v>1657</v>
      </c>
      <c r="F199" s="8" t="s">
        <v>625</v>
      </c>
      <c r="G199" s="8">
        <v>298.14999999999998</v>
      </c>
      <c r="H199" s="8" t="s">
        <v>627</v>
      </c>
      <c r="I199" s="9" t="s">
        <v>242</v>
      </c>
      <c r="J199" s="9"/>
      <c r="K199" s="9" t="s">
        <v>154</v>
      </c>
      <c r="L199" s="10" t="s">
        <v>115</v>
      </c>
      <c r="M199" s="10" t="s">
        <v>564</v>
      </c>
      <c r="N199" s="10"/>
    </row>
    <row r="200" spans="1:14" ht="14.25" x14ac:dyDescent="0.2">
      <c r="A200" s="7">
        <v>1</v>
      </c>
      <c r="B200" s="26" t="s">
        <v>52</v>
      </c>
      <c r="C200" s="10" t="s">
        <v>438</v>
      </c>
      <c r="D200" s="8" t="s">
        <v>52</v>
      </c>
      <c r="E200" s="8" t="s">
        <v>1657</v>
      </c>
      <c r="F200" s="8" t="s">
        <v>625</v>
      </c>
      <c r="G200" s="8">
        <v>298.14999999999998</v>
      </c>
      <c r="H200" s="8" t="s">
        <v>627</v>
      </c>
      <c r="I200" s="9" t="s">
        <v>243</v>
      </c>
      <c r="J200" s="9"/>
      <c r="K200" s="9" t="s">
        <v>154</v>
      </c>
      <c r="L200" s="10" t="s">
        <v>115</v>
      </c>
      <c r="M200" s="10" t="s">
        <v>563</v>
      </c>
      <c r="N200" s="10"/>
    </row>
    <row r="201" spans="1:14" ht="14.25" x14ac:dyDescent="0.2">
      <c r="A201" s="7">
        <v>1</v>
      </c>
      <c r="B201" s="26" t="s">
        <v>52</v>
      </c>
      <c r="C201" s="10" t="s">
        <v>438</v>
      </c>
      <c r="D201" s="8" t="s">
        <v>52</v>
      </c>
      <c r="E201" s="8" t="s">
        <v>1657</v>
      </c>
      <c r="F201" s="8" t="s">
        <v>625</v>
      </c>
      <c r="G201" s="8">
        <v>298.14999999999998</v>
      </c>
      <c r="H201" s="8" t="s">
        <v>627</v>
      </c>
      <c r="I201" s="9" t="s">
        <v>244</v>
      </c>
      <c r="J201" s="9">
        <v>2.9</v>
      </c>
      <c r="K201" s="9" t="s">
        <v>154</v>
      </c>
      <c r="L201" s="10" t="s">
        <v>245</v>
      </c>
      <c r="M201" s="10" t="s">
        <v>583</v>
      </c>
      <c r="N201" s="10"/>
    </row>
    <row r="202" spans="1:14" ht="14.25" x14ac:dyDescent="0.2">
      <c r="A202" s="7">
        <v>1</v>
      </c>
      <c r="B202" s="26" t="s">
        <v>52</v>
      </c>
      <c r="C202" s="10" t="s">
        <v>438</v>
      </c>
      <c r="D202" s="8" t="s">
        <v>52</v>
      </c>
      <c r="E202" s="8" t="s">
        <v>1657</v>
      </c>
      <c r="F202" s="8" t="s">
        <v>625</v>
      </c>
      <c r="G202" s="8">
        <v>298.14999999999998</v>
      </c>
      <c r="H202" s="8" t="s">
        <v>627</v>
      </c>
      <c r="I202" s="9" t="s">
        <v>247</v>
      </c>
      <c r="J202" s="9"/>
      <c r="K202" s="9" t="s">
        <v>154</v>
      </c>
      <c r="L202" s="10" t="s">
        <v>248</v>
      </c>
      <c r="M202" s="10" t="s">
        <v>584</v>
      </c>
      <c r="N202" s="10" t="s">
        <v>452</v>
      </c>
    </row>
    <row r="203" spans="1:14" ht="14.25" x14ac:dyDescent="0.2">
      <c r="A203" s="7">
        <v>1</v>
      </c>
      <c r="B203" s="26" t="s">
        <v>52</v>
      </c>
      <c r="C203" s="10" t="s">
        <v>438</v>
      </c>
      <c r="D203" s="8" t="s">
        <v>52</v>
      </c>
      <c r="E203" s="8" t="s">
        <v>1657</v>
      </c>
      <c r="F203" s="8" t="s">
        <v>625</v>
      </c>
      <c r="G203" s="8">
        <v>298.14999999999998</v>
      </c>
      <c r="H203" s="8" t="s">
        <v>627</v>
      </c>
      <c r="I203" s="9" t="s">
        <v>249</v>
      </c>
      <c r="J203" s="9"/>
      <c r="K203" s="9" t="s">
        <v>154</v>
      </c>
      <c r="L203" s="10" t="s">
        <v>117</v>
      </c>
      <c r="M203" s="10" t="s">
        <v>565</v>
      </c>
      <c r="N203" s="10"/>
    </row>
    <row r="204" spans="1:14" ht="14.25" x14ac:dyDescent="0.2">
      <c r="A204" s="7">
        <v>1</v>
      </c>
      <c r="B204" s="26" t="s">
        <v>52</v>
      </c>
      <c r="C204" s="10" t="s">
        <v>438</v>
      </c>
      <c r="D204" s="8" t="s">
        <v>52</v>
      </c>
      <c r="E204" s="8" t="s">
        <v>1657</v>
      </c>
      <c r="F204" s="8" t="s">
        <v>625</v>
      </c>
      <c r="G204" s="8">
        <v>298.14999999999998</v>
      </c>
      <c r="H204" s="8" t="s">
        <v>627</v>
      </c>
      <c r="I204" s="9" t="s">
        <v>250</v>
      </c>
      <c r="J204" s="9"/>
      <c r="K204" s="9" t="s">
        <v>154</v>
      </c>
      <c r="L204" s="10" t="s">
        <v>119</v>
      </c>
      <c r="M204" s="10" t="s">
        <v>566</v>
      </c>
      <c r="N204" s="10"/>
    </row>
    <row r="205" spans="1:14" ht="14.25" x14ac:dyDescent="0.2">
      <c r="A205" s="7">
        <v>1</v>
      </c>
      <c r="B205" s="26" t="s">
        <v>52</v>
      </c>
      <c r="C205" s="10" t="s">
        <v>438</v>
      </c>
      <c r="D205" s="8" t="s">
        <v>52</v>
      </c>
      <c r="E205" s="8" t="s">
        <v>1657</v>
      </c>
      <c r="F205" s="8" t="s">
        <v>625</v>
      </c>
      <c r="G205" s="8">
        <v>298.14999999999998</v>
      </c>
      <c r="H205" s="8" t="s">
        <v>627</v>
      </c>
      <c r="I205" s="9" t="s">
        <v>251</v>
      </c>
      <c r="J205" s="9"/>
      <c r="K205" s="9" t="s">
        <v>154</v>
      </c>
      <c r="L205" s="10" t="s">
        <v>121</v>
      </c>
      <c r="M205" s="10" t="s">
        <v>579</v>
      </c>
      <c r="N205" s="10" t="s">
        <v>453</v>
      </c>
    </row>
    <row r="206" spans="1:14" ht="14.25" x14ac:dyDescent="0.2">
      <c r="A206" s="7">
        <v>1</v>
      </c>
      <c r="B206" s="26" t="s">
        <v>52</v>
      </c>
      <c r="C206" s="10" t="s">
        <v>438</v>
      </c>
      <c r="D206" s="8" t="s">
        <v>52</v>
      </c>
      <c r="E206" s="8" t="s">
        <v>1657</v>
      </c>
      <c r="F206" s="8" t="s">
        <v>625</v>
      </c>
      <c r="G206" s="8">
        <v>298.14999999999998</v>
      </c>
      <c r="H206" s="8" t="s">
        <v>627</v>
      </c>
      <c r="I206" s="9">
        <v>141.72999999999999</v>
      </c>
      <c r="J206" s="9">
        <v>0.04</v>
      </c>
      <c r="K206" s="9" t="s">
        <v>154</v>
      </c>
      <c r="L206" s="10" t="s">
        <v>2</v>
      </c>
      <c r="M206" s="10" t="s">
        <v>620</v>
      </c>
      <c r="N206" s="10" t="s">
        <v>9</v>
      </c>
    </row>
    <row r="207" spans="1:14" ht="14.25" x14ac:dyDescent="0.2">
      <c r="A207" s="7">
        <v>1</v>
      </c>
      <c r="B207" s="26" t="s">
        <v>52</v>
      </c>
      <c r="C207" s="10" t="s">
        <v>438</v>
      </c>
      <c r="D207" s="8" t="s">
        <v>52</v>
      </c>
      <c r="E207" s="8" t="s">
        <v>1657</v>
      </c>
      <c r="F207" s="8" t="s">
        <v>625</v>
      </c>
      <c r="G207" s="8">
        <v>298.14999999999998</v>
      </c>
      <c r="H207" s="8" t="s">
        <v>627</v>
      </c>
      <c r="I207" s="9">
        <v>141.75</v>
      </c>
      <c r="J207" s="9">
        <v>0.04</v>
      </c>
      <c r="K207" s="9" t="s">
        <v>154</v>
      </c>
      <c r="L207" s="10" t="s">
        <v>252</v>
      </c>
      <c r="M207" s="10" t="s">
        <v>529</v>
      </c>
      <c r="N207" s="10"/>
    </row>
    <row r="208" spans="1:14" ht="14.25" x14ac:dyDescent="0.2">
      <c r="A208" s="7">
        <v>1</v>
      </c>
      <c r="B208" s="26" t="s">
        <v>52</v>
      </c>
      <c r="C208" s="10" t="s">
        <v>438</v>
      </c>
      <c r="D208" s="8" t="s">
        <v>52</v>
      </c>
      <c r="E208" s="8" t="s">
        <v>1657</v>
      </c>
      <c r="F208" s="8" t="s">
        <v>625</v>
      </c>
      <c r="G208" s="8">
        <v>298.14999999999998</v>
      </c>
      <c r="H208" s="8" t="s">
        <v>627</v>
      </c>
      <c r="I208" s="9">
        <v>141.732</v>
      </c>
      <c r="J208" s="9">
        <v>3.9E-2</v>
      </c>
      <c r="K208" s="9" t="s">
        <v>154</v>
      </c>
      <c r="L208" s="10" t="s">
        <v>8</v>
      </c>
      <c r="M208" s="10" t="s">
        <v>522</v>
      </c>
      <c r="N208" s="10" t="s">
        <v>454</v>
      </c>
    </row>
    <row r="209" spans="1:14" ht="14.25" x14ac:dyDescent="0.2">
      <c r="A209" s="7">
        <v>1</v>
      </c>
      <c r="B209" s="26" t="s">
        <v>52</v>
      </c>
      <c r="C209" s="10" t="s">
        <v>438</v>
      </c>
      <c r="D209" s="8" t="s">
        <v>52</v>
      </c>
      <c r="E209" s="8" t="s">
        <v>1657</v>
      </c>
      <c r="F209" s="8" t="s">
        <v>625</v>
      </c>
      <c r="G209" s="8">
        <v>298.14999999999998</v>
      </c>
      <c r="H209" s="8" t="s">
        <v>627</v>
      </c>
      <c r="I209" s="9">
        <v>141.732</v>
      </c>
      <c r="J209" s="9">
        <v>3.9E-2</v>
      </c>
      <c r="K209" s="9" t="s">
        <v>154</v>
      </c>
      <c r="L209" s="10" t="s">
        <v>9</v>
      </c>
      <c r="M209" s="10" t="s">
        <v>529</v>
      </c>
      <c r="N209" s="10" t="s">
        <v>454</v>
      </c>
    </row>
    <row r="210" spans="1:14" ht="14.25" x14ac:dyDescent="0.2">
      <c r="A210" s="7">
        <v>1</v>
      </c>
      <c r="B210" s="26" t="s">
        <v>52</v>
      </c>
      <c r="C210" s="10" t="s">
        <v>438</v>
      </c>
      <c r="D210" s="8" t="s">
        <v>52</v>
      </c>
      <c r="E210" s="8" t="s">
        <v>1657</v>
      </c>
      <c r="F210" s="8" t="s">
        <v>625</v>
      </c>
      <c r="G210" s="8">
        <v>298.14999999999998</v>
      </c>
      <c r="H210" s="8" t="s">
        <v>627</v>
      </c>
      <c r="I210" s="9">
        <v>142.67400000000001</v>
      </c>
      <c r="J210" s="9">
        <v>1.7</v>
      </c>
      <c r="K210" s="9" t="s">
        <v>154</v>
      </c>
      <c r="L210" s="10" t="s">
        <v>11</v>
      </c>
      <c r="M210" s="10" t="s">
        <v>522</v>
      </c>
      <c r="N210" s="10" t="s">
        <v>455</v>
      </c>
    </row>
    <row r="211" spans="1:14" ht="14.25" x14ac:dyDescent="0.2">
      <c r="A211" s="7">
        <v>1</v>
      </c>
      <c r="B211" s="26" t="s">
        <v>52</v>
      </c>
      <c r="C211" s="10" t="s">
        <v>438</v>
      </c>
      <c r="D211" s="8" t="s">
        <v>52</v>
      </c>
      <c r="E211" s="8" t="s">
        <v>1657</v>
      </c>
      <c r="F211" s="8" t="s">
        <v>625</v>
      </c>
      <c r="G211" s="8">
        <v>298.14999999999998</v>
      </c>
      <c r="H211" s="8" t="s">
        <v>627</v>
      </c>
      <c r="I211" s="9">
        <v>141.80000000000001</v>
      </c>
      <c r="J211" s="9">
        <v>2</v>
      </c>
      <c r="K211" s="9" t="s">
        <v>154</v>
      </c>
      <c r="L211" s="10" t="s">
        <v>14</v>
      </c>
      <c r="M211" s="10" t="s">
        <v>522</v>
      </c>
      <c r="N211" s="10" t="s">
        <v>456</v>
      </c>
    </row>
    <row r="212" spans="1:14" ht="15.75" x14ac:dyDescent="0.2">
      <c r="A212" s="7">
        <v>1</v>
      </c>
      <c r="B212" s="26" t="s">
        <v>52</v>
      </c>
      <c r="C212" s="10" t="s">
        <v>438</v>
      </c>
      <c r="D212" s="8" t="s">
        <v>52</v>
      </c>
      <c r="E212" s="8" t="s">
        <v>1657</v>
      </c>
      <c r="F212" s="8" t="s">
        <v>625</v>
      </c>
      <c r="G212" s="8">
        <v>298.14999999999998</v>
      </c>
      <c r="H212" s="8" t="s">
        <v>627</v>
      </c>
      <c r="I212" s="9">
        <v>141.66999999999999</v>
      </c>
      <c r="J212" s="9">
        <v>0.17</v>
      </c>
      <c r="K212" s="9" t="s">
        <v>154</v>
      </c>
      <c r="L212" s="10" t="s">
        <v>253</v>
      </c>
      <c r="M212" s="10" t="s">
        <v>585</v>
      </c>
      <c r="N212" s="10" t="s">
        <v>457</v>
      </c>
    </row>
    <row r="213" spans="1:14" ht="15.75" x14ac:dyDescent="0.2">
      <c r="A213" s="7">
        <v>1</v>
      </c>
      <c r="B213" s="26" t="s">
        <v>52</v>
      </c>
      <c r="C213" s="10" t="s">
        <v>438</v>
      </c>
      <c r="D213" s="8" t="s">
        <v>52</v>
      </c>
      <c r="E213" s="8" t="s">
        <v>1657</v>
      </c>
      <c r="F213" s="8" t="s">
        <v>625</v>
      </c>
      <c r="G213" s="8">
        <v>298.14999999999998</v>
      </c>
      <c r="H213" s="8" t="s">
        <v>627</v>
      </c>
      <c r="I213" s="9">
        <v>142.61000000000001</v>
      </c>
      <c r="J213" s="9">
        <v>0.35</v>
      </c>
      <c r="K213" s="9" t="s">
        <v>154</v>
      </c>
      <c r="L213" s="10" t="s">
        <v>255</v>
      </c>
      <c r="M213" s="10" t="s">
        <v>585</v>
      </c>
      <c r="N213" s="10" t="s">
        <v>458</v>
      </c>
    </row>
    <row r="214" spans="1:14" ht="14.25" x14ac:dyDescent="0.2">
      <c r="A214" s="7">
        <v>1</v>
      </c>
      <c r="B214" s="26" t="s">
        <v>52</v>
      </c>
      <c r="C214" s="10" t="s">
        <v>438</v>
      </c>
      <c r="D214" s="8" t="s">
        <v>52</v>
      </c>
      <c r="E214" s="8" t="s">
        <v>1657</v>
      </c>
      <c r="F214" s="8" t="s">
        <v>625</v>
      </c>
      <c r="G214" s="8">
        <v>298.14999999999998</v>
      </c>
      <c r="H214" s="8" t="s">
        <v>627</v>
      </c>
      <c r="I214" s="9">
        <v>141</v>
      </c>
      <c r="J214" s="9">
        <v>0.84</v>
      </c>
      <c r="K214" s="9" t="s">
        <v>154</v>
      </c>
      <c r="L214" s="10" t="s">
        <v>256</v>
      </c>
      <c r="M214" s="10" t="s">
        <v>586</v>
      </c>
      <c r="N214" s="10" t="s">
        <v>459</v>
      </c>
    </row>
    <row r="215" spans="1:14" ht="14.25" x14ac:dyDescent="0.2">
      <c r="A215" s="7">
        <v>1</v>
      </c>
      <c r="B215" s="26" t="s">
        <v>52</v>
      </c>
      <c r="C215" s="10" t="s">
        <v>438</v>
      </c>
      <c r="D215" s="8" t="s">
        <v>52</v>
      </c>
      <c r="E215" s="8" t="s">
        <v>1657</v>
      </c>
      <c r="F215" s="8" t="s">
        <v>625</v>
      </c>
      <c r="G215" s="8">
        <v>298.14999999999998</v>
      </c>
      <c r="H215" s="8" t="s">
        <v>627</v>
      </c>
      <c r="I215" s="9">
        <v>141.80000000000001</v>
      </c>
      <c r="J215" s="9">
        <v>1.3</v>
      </c>
      <c r="K215" s="9" t="s">
        <v>154</v>
      </c>
      <c r="L215" s="10" t="s">
        <v>258</v>
      </c>
      <c r="M215" s="10" t="s">
        <v>546</v>
      </c>
      <c r="N215" s="10" t="s">
        <v>460</v>
      </c>
    </row>
    <row r="216" spans="1:14" ht="14.25" x14ac:dyDescent="0.2">
      <c r="A216" s="7">
        <v>1</v>
      </c>
      <c r="B216" s="26" t="s">
        <v>52</v>
      </c>
      <c r="C216" s="10" t="s">
        <v>438</v>
      </c>
      <c r="D216" s="8" t="s">
        <v>52</v>
      </c>
      <c r="E216" s="8" t="s">
        <v>1657</v>
      </c>
      <c r="F216" s="8" t="s">
        <v>625</v>
      </c>
      <c r="G216" s="8">
        <v>298.14999999999998</v>
      </c>
      <c r="H216" s="8" t="s">
        <v>627</v>
      </c>
      <c r="I216" s="9">
        <v>144.30000000000001</v>
      </c>
      <c r="J216" s="9">
        <v>4.2</v>
      </c>
      <c r="K216" s="9" t="s">
        <v>154</v>
      </c>
      <c r="L216" s="10" t="s">
        <v>259</v>
      </c>
      <c r="M216" s="10" t="s">
        <v>587</v>
      </c>
      <c r="N216" s="10" t="s">
        <v>460</v>
      </c>
    </row>
    <row r="217" spans="1:14" ht="14.25" x14ac:dyDescent="0.2">
      <c r="A217" s="7">
        <v>1</v>
      </c>
      <c r="B217" s="26" t="s">
        <v>52</v>
      </c>
      <c r="C217" s="10" t="s">
        <v>438</v>
      </c>
      <c r="D217" s="8" t="s">
        <v>52</v>
      </c>
      <c r="E217" s="8" t="s">
        <v>1657</v>
      </c>
      <c r="F217" s="8" t="s">
        <v>625</v>
      </c>
      <c r="G217" s="8">
        <v>298.14999999999998</v>
      </c>
      <c r="H217" s="8" t="s">
        <v>627</v>
      </c>
      <c r="I217" s="9">
        <v>144.19999999999999</v>
      </c>
      <c r="J217" s="9"/>
      <c r="K217" s="9" t="s">
        <v>154</v>
      </c>
      <c r="L217" s="10" t="s">
        <v>260</v>
      </c>
      <c r="M217" s="10" t="s">
        <v>588</v>
      </c>
      <c r="N217" s="10" t="s">
        <v>461</v>
      </c>
    </row>
    <row r="218" spans="1:14" ht="14.25" x14ac:dyDescent="0.2">
      <c r="A218" s="7">
        <v>1</v>
      </c>
      <c r="B218" s="26" t="s">
        <v>52</v>
      </c>
      <c r="C218" s="10" t="s">
        <v>438</v>
      </c>
      <c r="D218" s="8" t="s">
        <v>52</v>
      </c>
      <c r="E218" s="8" t="s">
        <v>1657</v>
      </c>
      <c r="F218" s="8" t="s">
        <v>625</v>
      </c>
      <c r="G218" s="8">
        <v>298.14999999999998</v>
      </c>
      <c r="H218" s="8" t="s">
        <v>627</v>
      </c>
      <c r="I218" s="9">
        <v>141.80000000000001</v>
      </c>
      <c r="J218" s="9">
        <v>1.7</v>
      </c>
      <c r="K218" s="9" t="s">
        <v>154</v>
      </c>
      <c r="L218" s="10" t="s">
        <v>105</v>
      </c>
      <c r="M218" s="10" t="s">
        <v>559</v>
      </c>
      <c r="N218" s="10"/>
    </row>
    <row r="219" spans="1:14" ht="14.25" x14ac:dyDescent="0.2">
      <c r="A219" s="7">
        <v>1</v>
      </c>
      <c r="B219" s="26" t="s">
        <v>52</v>
      </c>
      <c r="C219" s="10" t="s">
        <v>438</v>
      </c>
      <c r="D219" s="8" t="s">
        <v>52</v>
      </c>
      <c r="E219" s="8" t="s">
        <v>1657</v>
      </c>
      <c r="F219" s="8" t="s">
        <v>625</v>
      </c>
      <c r="G219" s="8">
        <v>298.14999999999998</v>
      </c>
      <c r="H219" s="8" t="s">
        <v>627</v>
      </c>
      <c r="I219" s="9">
        <v>141.80000000000001</v>
      </c>
      <c r="J219" s="9">
        <v>1.7</v>
      </c>
      <c r="K219" s="9" t="s">
        <v>154</v>
      </c>
      <c r="L219" s="10" t="s">
        <v>109</v>
      </c>
      <c r="M219" s="10" t="s">
        <v>559</v>
      </c>
      <c r="N219" s="10"/>
    </row>
    <row r="220" spans="1:14" ht="14.25" x14ac:dyDescent="0.2">
      <c r="A220" s="7">
        <v>1</v>
      </c>
      <c r="B220" s="26" t="s">
        <v>52</v>
      </c>
      <c r="C220" s="10" t="s">
        <v>438</v>
      </c>
      <c r="D220" s="8" t="s">
        <v>52</v>
      </c>
      <c r="E220" s="8" t="s">
        <v>1657</v>
      </c>
      <c r="F220" s="8" t="s">
        <v>625</v>
      </c>
      <c r="G220" s="8">
        <v>298.14999999999998</v>
      </c>
      <c r="H220" s="8" t="s">
        <v>627</v>
      </c>
      <c r="I220" s="9">
        <v>143.80000000000001</v>
      </c>
      <c r="J220" s="9">
        <v>2.4</v>
      </c>
      <c r="K220" s="9" t="s">
        <v>154</v>
      </c>
      <c r="L220" s="10" t="s">
        <v>262</v>
      </c>
      <c r="M220" s="10" t="s">
        <v>589</v>
      </c>
      <c r="N220" s="10" t="s">
        <v>462</v>
      </c>
    </row>
    <row r="221" spans="1:14" ht="14.25" x14ac:dyDescent="0.2">
      <c r="A221" s="7">
        <v>1</v>
      </c>
      <c r="B221" s="26" t="s">
        <v>52</v>
      </c>
      <c r="C221" s="10" t="s">
        <v>438</v>
      </c>
      <c r="D221" s="8" t="s">
        <v>52</v>
      </c>
      <c r="E221" s="8" t="s">
        <v>1657</v>
      </c>
      <c r="F221" s="8" t="s">
        <v>625</v>
      </c>
      <c r="G221" s="8">
        <v>298.14999999999998</v>
      </c>
      <c r="H221" s="8" t="s">
        <v>627</v>
      </c>
      <c r="I221" s="9">
        <v>140.6</v>
      </c>
      <c r="J221" s="9"/>
      <c r="K221" s="9" t="s">
        <v>154</v>
      </c>
      <c r="L221" s="10" t="s">
        <v>117</v>
      </c>
      <c r="M221" s="10" t="s">
        <v>565</v>
      </c>
      <c r="N221" s="10"/>
    </row>
    <row r="222" spans="1:14" ht="14.25" x14ac:dyDescent="0.2">
      <c r="A222" s="7">
        <v>1</v>
      </c>
      <c r="B222" s="26" t="s">
        <v>52</v>
      </c>
      <c r="C222" s="10" t="s">
        <v>438</v>
      </c>
      <c r="D222" s="8" t="s">
        <v>52</v>
      </c>
      <c r="E222" s="8" t="s">
        <v>1657</v>
      </c>
      <c r="F222" s="8" t="s">
        <v>625</v>
      </c>
      <c r="G222" s="8">
        <v>298.14999999999998</v>
      </c>
      <c r="H222" s="8" t="s">
        <v>627</v>
      </c>
      <c r="I222" s="9">
        <v>146</v>
      </c>
      <c r="J222" s="9"/>
      <c r="K222" s="9" t="s">
        <v>154</v>
      </c>
      <c r="L222" s="10" t="s">
        <v>119</v>
      </c>
      <c r="M222" s="10" t="s">
        <v>566</v>
      </c>
      <c r="N222" s="10"/>
    </row>
    <row r="223" spans="1:14" ht="14.25" x14ac:dyDescent="0.2">
      <c r="A223" s="7">
        <v>1</v>
      </c>
      <c r="B223" s="26" t="s">
        <v>52</v>
      </c>
      <c r="C223" s="10" t="s">
        <v>463</v>
      </c>
      <c r="D223" s="8" t="s">
        <v>52</v>
      </c>
      <c r="E223" s="8" t="s">
        <v>1657</v>
      </c>
      <c r="F223" s="8" t="s">
        <v>625</v>
      </c>
      <c r="G223" s="8">
        <v>298.14999999999998</v>
      </c>
      <c r="H223" s="8" t="s">
        <v>627</v>
      </c>
      <c r="I223" s="9">
        <v>22</v>
      </c>
      <c r="J223" s="9">
        <v>0.6</v>
      </c>
      <c r="K223" s="9" t="s">
        <v>154</v>
      </c>
      <c r="L223" s="10" t="s">
        <v>2</v>
      </c>
      <c r="M223" s="10" t="s">
        <v>620</v>
      </c>
      <c r="N223" s="10" t="s">
        <v>263</v>
      </c>
    </row>
    <row r="224" spans="1:14" ht="14.25" x14ac:dyDescent="0.2">
      <c r="A224" s="7">
        <v>1</v>
      </c>
      <c r="B224" s="26" t="s">
        <v>52</v>
      </c>
      <c r="C224" s="10" t="s">
        <v>463</v>
      </c>
      <c r="D224" s="8" t="s">
        <v>52</v>
      </c>
      <c r="E224" s="8" t="s">
        <v>1657</v>
      </c>
      <c r="F224" s="8" t="s">
        <v>625</v>
      </c>
      <c r="G224" s="8">
        <v>298.14999999999998</v>
      </c>
      <c r="H224" s="8" t="s">
        <v>627</v>
      </c>
      <c r="I224" s="9">
        <v>27.8</v>
      </c>
      <c r="J224" s="9">
        <v>0.7</v>
      </c>
      <c r="K224" s="9" t="s">
        <v>154</v>
      </c>
      <c r="L224" s="10" t="s">
        <v>216</v>
      </c>
      <c r="M224" s="10" t="s">
        <v>529</v>
      </c>
      <c r="N224" s="10" t="s">
        <v>464</v>
      </c>
    </row>
    <row r="225" spans="1:14" ht="14.25" x14ac:dyDescent="0.2">
      <c r="A225" s="7">
        <v>1</v>
      </c>
      <c r="B225" s="26" t="s">
        <v>52</v>
      </c>
      <c r="C225" s="10" t="s">
        <v>463</v>
      </c>
      <c r="D225" s="8" t="s">
        <v>52</v>
      </c>
      <c r="E225" s="8" t="s">
        <v>1657</v>
      </c>
      <c r="F225" s="8" t="s">
        <v>625</v>
      </c>
      <c r="G225" s="8">
        <v>298.14999999999998</v>
      </c>
      <c r="H225" s="8" t="s">
        <v>627</v>
      </c>
      <c r="I225" s="9">
        <v>18.100000000000001</v>
      </c>
      <c r="J225" s="9">
        <v>6.2</v>
      </c>
      <c r="K225" s="9" t="s">
        <v>154</v>
      </c>
      <c r="L225" s="10" t="s">
        <v>8</v>
      </c>
      <c r="M225" s="10" t="s">
        <v>522</v>
      </c>
      <c r="N225" s="10" t="s">
        <v>465</v>
      </c>
    </row>
    <row r="226" spans="1:14" ht="14.25" x14ac:dyDescent="0.2">
      <c r="A226" s="7">
        <v>1</v>
      </c>
      <c r="B226" s="26" t="s">
        <v>52</v>
      </c>
      <c r="C226" s="10" t="s">
        <v>463</v>
      </c>
      <c r="D226" s="8" t="s">
        <v>52</v>
      </c>
      <c r="E226" s="8" t="s">
        <v>1657</v>
      </c>
      <c r="F226" s="8" t="s">
        <v>625</v>
      </c>
      <c r="G226" s="8">
        <v>298.14999999999998</v>
      </c>
      <c r="H226" s="8" t="s">
        <v>627</v>
      </c>
      <c r="I226" s="9">
        <v>19.3</v>
      </c>
      <c r="J226" s="9">
        <v>0.5</v>
      </c>
      <c r="K226" s="9" t="s">
        <v>154</v>
      </c>
      <c r="L226" s="10" t="s">
        <v>264</v>
      </c>
      <c r="M226" s="10" t="s">
        <v>522</v>
      </c>
      <c r="N226" s="10"/>
    </row>
    <row r="227" spans="1:14" ht="15.75" x14ac:dyDescent="0.2">
      <c r="A227" s="7">
        <v>1</v>
      </c>
      <c r="B227" s="26" t="s">
        <v>52</v>
      </c>
      <c r="C227" s="10" t="s">
        <v>463</v>
      </c>
      <c r="D227" s="8" t="s">
        <v>52</v>
      </c>
      <c r="E227" s="8" t="s">
        <v>1657</v>
      </c>
      <c r="F227" s="8" t="s">
        <v>625</v>
      </c>
      <c r="G227" s="8">
        <v>298.14999999999998</v>
      </c>
      <c r="H227" s="8" t="s">
        <v>627</v>
      </c>
      <c r="I227" s="9">
        <v>22</v>
      </c>
      <c r="J227" s="9">
        <v>0.5</v>
      </c>
      <c r="K227" s="9" t="s">
        <v>154</v>
      </c>
      <c r="L227" s="10" t="s">
        <v>265</v>
      </c>
      <c r="M227" s="10" t="s">
        <v>590</v>
      </c>
      <c r="N227" s="10" t="s">
        <v>466</v>
      </c>
    </row>
    <row r="228" spans="1:14" ht="15.75" x14ac:dyDescent="0.2">
      <c r="A228" s="7">
        <v>1</v>
      </c>
      <c r="B228" s="26" t="s">
        <v>52</v>
      </c>
      <c r="C228" s="10" t="s">
        <v>463</v>
      </c>
      <c r="D228" s="8" t="s">
        <v>52</v>
      </c>
      <c r="E228" s="8" t="s">
        <v>1657</v>
      </c>
      <c r="F228" s="8" t="s">
        <v>625</v>
      </c>
      <c r="G228" s="8">
        <v>298.14999999999998</v>
      </c>
      <c r="H228" s="8" t="s">
        <v>627</v>
      </c>
      <c r="I228" s="9">
        <v>19.3</v>
      </c>
      <c r="J228" s="9">
        <v>0.5</v>
      </c>
      <c r="K228" s="9" t="s">
        <v>154</v>
      </c>
      <c r="L228" s="10" t="s">
        <v>266</v>
      </c>
      <c r="M228" s="10" t="s">
        <v>591</v>
      </c>
      <c r="N228" s="10" t="s">
        <v>467</v>
      </c>
    </row>
    <row r="229" spans="1:14" ht="14.25" x14ac:dyDescent="0.2">
      <c r="A229" s="7">
        <v>1</v>
      </c>
      <c r="B229" s="26" t="s">
        <v>52</v>
      </c>
      <c r="C229" s="10" t="s">
        <v>463</v>
      </c>
      <c r="D229" s="8" t="s">
        <v>52</v>
      </c>
      <c r="E229" s="8" t="s">
        <v>1657</v>
      </c>
      <c r="F229" s="8" t="s">
        <v>625</v>
      </c>
      <c r="G229" s="8">
        <v>298.14999999999998</v>
      </c>
      <c r="H229" s="8" t="s">
        <v>627</v>
      </c>
      <c r="I229" s="9" t="s">
        <v>267</v>
      </c>
      <c r="J229" s="9"/>
      <c r="K229" s="9" t="s">
        <v>154</v>
      </c>
      <c r="L229" s="10" t="s">
        <v>268</v>
      </c>
      <c r="M229" s="10" t="s">
        <v>592</v>
      </c>
      <c r="N229" s="10" t="s">
        <v>468</v>
      </c>
    </row>
    <row r="230" spans="1:14" ht="14.25" x14ac:dyDescent="0.2">
      <c r="A230" s="7">
        <v>1</v>
      </c>
      <c r="B230" s="26" t="s">
        <v>52</v>
      </c>
      <c r="C230" s="10" t="s">
        <v>463</v>
      </c>
      <c r="D230" s="8" t="s">
        <v>52</v>
      </c>
      <c r="E230" s="8" t="s">
        <v>1657</v>
      </c>
      <c r="F230" s="8" t="s">
        <v>625</v>
      </c>
      <c r="G230" s="8">
        <v>298.14999999999998</v>
      </c>
      <c r="H230" s="8" t="s">
        <v>627</v>
      </c>
      <c r="I230" s="9" t="s">
        <v>270</v>
      </c>
      <c r="J230" s="9"/>
      <c r="K230" s="9" t="s">
        <v>154</v>
      </c>
      <c r="L230" s="10" t="s">
        <v>271</v>
      </c>
      <c r="M230" s="10" t="s">
        <v>592</v>
      </c>
      <c r="N230" s="10" t="s">
        <v>469</v>
      </c>
    </row>
    <row r="231" spans="1:14" ht="14.25" x14ac:dyDescent="0.2">
      <c r="A231" s="7">
        <v>1</v>
      </c>
      <c r="B231" s="26" t="s">
        <v>52</v>
      </c>
      <c r="C231" s="10" t="s">
        <v>463</v>
      </c>
      <c r="D231" s="8" t="s">
        <v>52</v>
      </c>
      <c r="E231" s="8" t="s">
        <v>1657</v>
      </c>
      <c r="F231" s="8" t="s">
        <v>625</v>
      </c>
      <c r="G231" s="8">
        <v>298.14999999999998</v>
      </c>
      <c r="H231" s="8" t="s">
        <v>627</v>
      </c>
      <c r="I231" s="9" t="s">
        <v>470</v>
      </c>
      <c r="J231" s="9"/>
      <c r="K231" s="9" t="s">
        <v>154</v>
      </c>
      <c r="L231" s="10" t="s">
        <v>272</v>
      </c>
      <c r="M231" s="10" t="s">
        <v>592</v>
      </c>
      <c r="N231" s="10" t="s">
        <v>471</v>
      </c>
    </row>
    <row r="232" spans="1:14" ht="14.25" x14ac:dyDescent="0.2">
      <c r="A232" s="7">
        <v>1</v>
      </c>
      <c r="B232" s="26" t="s">
        <v>52</v>
      </c>
      <c r="C232" s="10" t="s">
        <v>463</v>
      </c>
      <c r="D232" s="8" t="s">
        <v>52</v>
      </c>
      <c r="E232" s="8" t="s">
        <v>1657</v>
      </c>
      <c r="F232" s="8" t="s">
        <v>625</v>
      </c>
      <c r="G232" s="8">
        <v>298.14999999999998</v>
      </c>
      <c r="H232" s="8" t="s">
        <v>627</v>
      </c>
      <c r="I232" s="9" t="s">
        <v>472</v>
      </c>
      <c r="J232" s="9"/>
      <c r="K232" s="9" t="s">
        <v>154</v>
      </c>
      <c r="L232" s="10" t="s">
        <v>273</v>
      </c>
      <c r="M232" s="10" t="s">
        <v>592</v>
      </c>
      <c r="N232" s="10" t="s">
        <v>473</v>
      </c>
    </row>
    <row r="233" spans="1:14" ht="14.25" x14ac:dyDescent="0.2">
      <c r="A233" s="7">
        <v>1</v>
      </c>
      <c r="B233" s="26" t="s">
        <v>52</v>
      </c>
      <c r="C233" s="10" t="s">
        <v>463</v>
      </c>
      <c r="D233" s="8" t="s">
        <v>52</v>
      </c>
      <c r="E233" s="8" t="s">
        <v>1657</v>
      </c>
      <c r="F233" s="8" t="s">
        <v>625</v>
      </c>
      <c r="G233" s="8">
        <v>298.14999999999998</v>
      </c>
      <c r="H233" s="8" t="s">
        <v>627</v>
      </c>
      <c r="I233" s="9" t="s">
        <v>474</v>
      </c>
      <c r="J233" s="9">
        <v>21</v>
      </c>
      <c r="K233" s="9" t="s">
        <v>154</v>
      </c>
      <c r="L233" s="10" t="s">
        <v>274</v>
      </c>
      <c r="M233" s="10" t="s">
        <v>533</v>
      </c>
      <c r="N233" s="10" t="s">
        <v>275</v>
      </c>
    </row>
    <row r="234" spans="1:14" ht="14.25" x14ac:dyDescent="0.2">
      <c r="A234" s="7">
        <v>1</v>
      </c>
      <c r="B234" s="26" t="s">
        <v>52</v>
      </c>
      <c r="C234" s="10" t="s">
        <v>463</v>
      </c>
      <c r="D234" s="8" t="s">
        <v>52</v>
      </c>
      <c r="E234" s="8" t="s">
        <v>1657</v>
      </c>
      <c r="F234" s="8" t="s">
        <v>625</v>
      </c>
      <c r="G234" s="8">
        <v>298.14999999999998</v>
      </c>
      <c r="H234" s="8" t="s">
        <v>627</v>
      </c>
      <c r="I234" s="9">
        <v>29.5</v>
      </c>
      <c r="J234" s="9"/>
      <c r="K234" s="9" t="s">
        <v>154</v>
      </c>
      <c r="L234" s="10" t="s">
        <v>201</v>
      </c>
      <c r="M234" s="10" t="s">
        <v>572</v>
      </c>
      <c r="N234" s="10" t="s">
        <v>475</v>
      </c>
    </row>
    <row r="235" spans="1:14" ht="14.25" x14ac:dyDescent="0.2">
      <c r="A235" s="7">
        <v>1</v>
      </c>
      <c r="B235" s="26" t="s">
        <v>52</v>
      </c>
      <c r="C235" s="10" t="s">
        <v>463</v>
      </c>
      <c r="D235" s="8" t="s">
        <v>52</v>
      </c>
      <c r="E235" s="8" t="s">
        <v>1657</v>
      </c>
      <c r="F235" s="8" t="s">
        <v>625</v>
      </c>
      <c r="G235" s="8">
        <v>298.14999999999998</v>
      </c>
      <c r="H235" s="8" t="s">
        <v>627</v>
      </c>
      <c r="I235" s="9">
        <v>28.9</v>
      </c>
      <c r="J235" s="9">
        <v>8</v>
      </c>
      <c r="K235" s="9" t="s">
        <v>154</v>
      </c>
      <c r="L235" s="10" t="s">
        <v>276</v>
      </c>
      <c r="M235" s="10" t="s">
        <v>593</v>
      </c>
      <c r="N235" s="10" t="s">
        <v>278</v>
      </c>
    </row>
    <row r="236" spans="1:14" ht="14.25" x14ac:dyDescent="0.2">
      <c r="A236" s="7">
        <v>1</v>
      </c>
      <c r="B236" s="26" t="s">
        <v>52</v>
      </c>
      <c r="C236" s="10" t="s">
        <v>463</v>
      </c>
      <c r="D236" s="8" t="s">
        <v>52</v>
      </c>
      <c r="E236" s="8" t="s">
        <v>1657</v>
      </c>
      <c r="F236" s="8" t="s">
        <v>625</v>
      </c>
      <c r="G236" s="8">
        <v>298.14999999999998</v>
      </c>
      <c r="H236" s="8" t="s">
        <v>627</v>
      </c>
      <c r="I236" s="9">
        <v>21.1</v>
      </c>
      <c r="J236" s="9"/>
      <c r="K236" s="9" t="s">
        <v>154</v>
      </c>
      <c r="L236" s="10" t="s">
        <v>279</v>
      </c>
      <c r="M236" s="10" t="s">
        <v>594</v>
      </c>
      <c r="N236" s="10" t="s">
        <v>476</v>
      </c>
    </row>
    <row r="237" spans="1:14" ht="14.25" x14ac:dyDescent="0.2">
      <c r="A237" s="7">
        <v>1</v>
      </c>
      <c r="B237" s="26" t="s">
        <v>52</v>
      </c>
      <c r="C237" s="10" t="s">
        <v>463</v>
      </c>
      <c r="D237" s="8" t="s">
        <v>52</v>
      </c>
      <c r="E237" s="8" t="s">
        <v>1657</v>
      </c>
      <c r="F237" s="8" t="s">
        <v>625</v>
      </c>
      <c r="G237" s="8">
        <v>298.14999999999998</v>
      </c>
      <c r="H237" s="8" t="s">
        <v>627</v>
      </c>
      <c r="I237" s="9">
        <v>20.399999999999999</v>
      </c>
      <c r="J237" s="9">
        <v>0.4</v>
      </c>
      <c r="K237" s="9" t="s">
        <v>154</v>
      </c>
      <c r="L237" s="10" t="s">
        <v>280</v>
      </c>
      <c r="M237" s="10" t="s">
        <v>589</v>
      </c>
      <c r="N237" s="10" t="s">
        <v>477</v>
      </c>
    </row>
    <row r="238" spans="1:14" ht="14.25" x14ac:dyDescent="0.2">
      <c r="A238" s="7">
        <v>1</v>
      </c>
      <c r="B238" s="26" t="s">
        <v>52</v>
      </c>
      <c r="C238" s="10" t="s">
        <v>463</v>
      </c>
      <c r="D238" s="8" t="s">
        <v>52</v>
      </c>
      <c r="E238" s="8" t="s">
        <v>1657</v>
      </c>
      <c r="F238" s="8" t="s">
        <v>625</v>
      </c>
      <c r="G238" s="8">
        <v>298.14999999999998</v>
      </c>
      <c r="H238" s="8" t="s">
        <v>627</v>
      </c>
      <c r="I238" s="9">
        <v>21.6</v>
      </c>
      <c r="J238" s="9">
        <v>0.4</v>
      </c>
      <c r="K238" s="9" t="s">
        <v>154</v>
      </c>
      <c r="L238" s="10" t="s">
        <v>281</v>
      </c>
      <c r="M238" s="10" t="s">
        <v>589</v>
      </c>
      <c r="N238" s="10" t="s">
        <v>478</v>
      </c>
    </row>
    <row r="239" spans="1:14" ht="14.25" x14ac:dyDescent="0.2">
      <c r="A239" s="7">
        <v>1</v>
      </c>
      <c r="B239" s="26" t="s">
        <v>52</v>
      </c>
      <c r="C239" s="10" t="s">
        <v>463</v>
      </c>
      <c r="D239" s="8" t="s">
        <v>52</v>
      </c>
      <c r="E239" s="8" t="s">
        <v>1657</v>
      </c>
      <c r="F239" s="8" t="s">
        <v>625</v>
      </c>
      <c r="G239" s="8">
        <v>298.14999999999998</v>
      </c>
      <c r="H239" s="8" t="s">
        <v>627</v>
      </c>
      <c r="I239" s="9">
        <v>19</v>
      </c>
      <c r="J239" s="9"/>
      <c r="K239" s="9" t="s">
        <v>154</v>
      </c>
      <c r="L239" s="10" t="s">
        <v>146</v>
      </c>
      <c r="M239" s="10" t="s">
        <v>595</v>
      </c>
      <c r="N239" s="10" t="s">
        <v>479</v>
      </c>
    </row>
    <row r="240" spans="1:14" ht="14.25" x14ac:dyDescent="0.2">
      <c r="A240" s="7">
        <v>1</v>
      </c>
      <c r="B240" s="26" t="s">
        <v>52</v>
      </c>
      <c r="C240" s="10" t="s">
        <v>463</v>
      </c>
      <c r="D240" s="8" t="s">
        <v>52</v>
      </c>
      <c r="E240" s="8" t="s">
        <v>1657</v>
      </c>
      <c r="F240" s="8" t="s">
        <v>625</v>
      </c>
      <c r="G240" s="8">
        <v>298.14999999999998</v>
      </c>
      <c r="H240" s="8" t="s">
        <v>627</v>
      </c>
      <c r="I240" s="9">
        <v>21.3</v>
      </c>
      <c r="J240" s="9"/>
      <c r="K240" s="9" t="s">
        <v>154</v>
      </c>
      <c r="L240" s="10" t="s">
        <v>283</v>
      </c>
      <c r="M240" s="10" t="s">
        <v>559</v>
      </c>
      <c r="N240" s="10" t="s">
        <v>480</v>
      </c>
    </row>
    <row r="241" spans="1:14" ht="14.25" x14ac:dyDescent="0.2">
      <c r="A241" s="7">
        <v>1</v>
      </c>
      <c r="B241" s="26" t="s">
        <v>52</v>
      </c>
      <c r="C241" s="10" t="s">
        <v>463</v>
      </c>
      <c r="D241" s="8" t="s">
        <v>52</v>
      </c>
      <c r="E241" s="8" t="s">
        <v>1657</v>
      </c>
      <c r="F241" s="8" t="s">
        <v>625</v>
      </c>
      <c r="G241" s="8">
        <v>298.14999999999998</v>
      </c>
      <c r="H241" s="8" t="s">
        <v>627</v>
      </c>
      <c r="I241" s="9">
        <v>17.600000000000001</v>
      </c>
      <c r="J241" s="9">
        <v>4.2</v>
      </c>
      <c r="K241" s="9" t="s">
        <v>154</v>
      </c>
      <c r="L241" s="10" t="s">
        <v>105</v>
      </c>
      <c r="M241" s="10" t="s">
        <v>559</v>
      </c>
      <c r="N241" s="10" t="s">
        <v>481</v>
      </c>
    </row>
    <row r="242" spans="1:14" ht="14.25" x14ac:dyDescent="0.2">
      <c r="A242" s="7">
        <v>1</v>
      </c>
      <c r="B242" s="26" t="s">
        <v>52</v>
      </c>
      <c r="C242" s="10" t="s">
        <v>463</v>
      </c>
      <c r="D242" s="8" t="s">
        <v>52</v>
      </c>
      <c r="E242" s="8" t="s">
        <v>1657</v>
      </c>
      <c r="F242" s="8" t="s">
        <v>625</v>
      </c>
      <c r="G242" s="8">
        <v>298.14999999999998</v>
      </c>
      <c r="H242" s="8" t="s">
        <v>627</v>
      </c>
      <c r="I242" s="9">
        <v>23</v>
      </c>
      <c r="J242" s="9">
        <v>4.2</v>
      </c>
      <c r="K242" s="9" t="s">
        <v>154</v>
      </c>
      <c r="L242" s="10" t="s">
        <v>238</v>
      </c>
      <c r="M242" s="10" t="s">
        <v>596</v>
      </c>
      <c r="N242" s="10" t="s">
        <v>482</v>
      </c>
    </row>
    <row r="243" spans="1:14" ht="14.25" x14ac:dyDescent="0.2">
      <c r="A243" s="7">
        <v>1</v>
      </c>
      <c r="B243" s="26" t="s">
        <v>52</v>
      </c>
      <c r="C243" s="10" t="s">
        <v>463</v>
      </c>
      <c r="D243" s="8" t="s">
        <v>52</v>
      </c>
      <c r="E243" s="8" t="s">
        <v>1657</v>
      </c>
      <c r="F243" s="8" t="s">
        <v>625</v>
      </c>
      <c r="G243" s="8">
        <v>298.14999999999998</v>
      </c>
      <c r="H243" s="8" t="s">
        <v>627</v>
      </c>
      <c r="I243" s="9">
        <v>5.8</v>
      </c>
      <c r="J243" s="9"/>
      <c r="K243" s="9" t="s">
        <v>154</v>
      </c>
      <c r="L243" s="10" t="s">
        <v>284</v>
      </c>
      <c r="M243" s="10" t="s">
        <v>597</v>
      </c>
      <c r="N243" s="10" t="s">
        <v>483</v>
      </c>
    </row>
    <row r="244" spans="1:14" ht="14.25" x14ac:dyDescent="0.2">
      <c r="A244" s="7">
        <v>1</v>
      </c>
      <c r="B244" s="26" t="s">
        <v>52</v>
      </c>
      <c r="C244" s="10" t="s">
        <v>463</v>
      </c>
      <c r="D244" s="8" t="s">
        <v>52</v>
      </c>
      <c r="E244" s="8" t="s">
        <v>1657</v>
      </c>
      <c r="F244" s="8" t="s">
        <v>625</v>
      </c>
      <c r="G244" s="8">
        <v>298.14999999999998</v>
      </c>
      <c r="H244" s="8" t="s">
        <v>627</v>
      </c>
      <c r="I244" s="9">
        <v>11.6</v>
      </c>
      <c r="J244" s="9"/>
      <c r="K244" s="9" t="s">
        <v>154</v>
      </c>
      <c r="L244" s="10" t="s">
        <v>286</v>
      </c>
      <c r="M244" s="10" t="s">
        <v>598</v>
      </c>
      <c r="N244" s="10" t="s">
        <v>484</v>
      </c>
    </row>
    <row r="245" spans="1:14" ht="14.25" x14ac:dyDescent="0.2">
      <c r="A245" s="7">
        <v>1</v>
      </c>
      <c r="B245" s="26" t="s">
        <v>52</v>
      </c>
      <c r="C245" s="10" t="s">
        <v>463</v>
      </c>
      <c r="D245" s="8" t="s">
        <v>52</v>
      </c>
      <c r="E245" s="8" t="s">
        <v>1657</v>
      </c>
      <c r="F245" s="8" t="s">
        <v>625</v>
      </c>
      <c r="G245" s="8">
        <v>298.14999999999998</v>
      </c>
      <c r="H245" s="8" t="s">
        <v>627</v>
      </c>
      <c r="I245" s="9">
        <v>31.5</v>
      </c>
      <c r="J245" s="9"/>
      <c r="K245" s="9" t="s">
        <v>154</v>
      </c>
      <c r="L245" s="10" t="s">
        <v>288</v>
      </c>
      <c r="M245" s="10" t="s">
        <v>559</v>
      </c>
      <c r="N245" s="10"/>
    </row>
    <row r="246" spans="1:14" ht="14.25" x14ac:dyDescent="0.2">
      <c r="A246" s="7">
        <v>1</v>
      </c>
      <c r="B246" s="26" t="s">
        <v>52</v>
      </c>
      <c r="C246" s="10" t="s">
        <v>463</v>
      </c>
      <c r="D246" s="8" t="s">
        <v>52</v>
      </c>
      <c r="E246" s="8" t="s">
        <v>1657</v>
      </c>
      <c r="F246" s="8" t="s">
        <v>625</v>
      </c>
      <c r="G246" s="8">
        <v>298.14999999999998</v>
      </c>
      <c r="H246" s="8" t="s">
        <v>627</v>
      </c>
      <c r="I246" s="9">
        <v>23</v>
      </c>
      <c r="J246" s="9"/>
      <c r="K246" s="9" t="s">
        <v>154</v>
      </c>
      <c r="L246" s="10" t="s">
        <v>289</v>
      </c>
      <c r="M246" s="10" t="s">
        <v>595</v>
      </c>
      <c r="N246" s="10" t="s">
        <v>485</v>
      </c>
    </row>
    <row r="247" spans="1:14" ht="14.25" x14ac:dyDescent="0.2">
      <c r="A247" s="7">
        <v>1</v>
      </c>
      <c r="B247" s="26" t="s">
        <v>52</v>
      </c>
      <c r="C247" s="10" t="s">
        <v>463</v>
      </c>
      <c r="D247" s="8" t="s">
        <v>52</v>
      </c>
      <c r="E247" s="8" t="s">
        <v>1657</v>
      </c>
      <c r="F247" s="8" t="s">
        <v>625</v>
      </c>
      <c r="G247" s="8">
        <v>298.14999999999998</v>
      </c>
      <c r="H247" s="8" t="s">
        <v>627</v>
      </c>
      <c r="I247" s="9">
        <v>32.9</v>
      </c>
      <c r="J247" s="9"/>
      <c r="K247" s="9" t="s">
        <v>154</v>
      </c>
      <c r="L247" s="10" t="s">
        <v>290</v>
      </c>
      <c r="M247" s="10" t="s">
        <v>599</v>
      </c>
      <c r="N247" s="10"/>
    </row>
    <row r="248" spans="1:14" ht="14.25" x14ac:dyDescent="0.2">
      <c r="A248" s="7">
        <v>1</v>
      </c>
      <c r="B248" s="26" t="s">
        <v>52</v>
      </c>
      <c r="C248" s="10" t="s">
        <v>463</v>
      </c>
      <c r="D248" s="8" t="s">
        <v>52</v>
      </c>
      <c r="E248" s="8" t="s">
        <v>1657</v>
      </c>
      <c r="F248" s="8" t="s">
        <v>625</v>
      </c>
      <c r="G248" s="8">
        <v>298.14999999999998</v>
      </c>
      <c r="H248" s="8" t="s">
        <v>627</v>
      </c>
      <c r="I248" s="9">
        <v>15.3</v>
      </c>
      <c r="J248" s="9"/>
      <c r="K248" s="9" t="s">
        <v>154</v>
      </c>
      <c r="L248" s="10" t="s">
        <v>292</v>
      </c>
      <c r="M248" s="10" t="s">
        <v>600</v>
      </c>
      <c r="N248" s="10" t="s">
        <v>486</v>
      </c>
    </row>
    <row r="249" spans="1:14" ht="14.25" x14ac:dyDescent="0.2">
      <c r="A249" s="7">
        <v>1</v>
      </c>
      <c r="B249" s="26" t="s">
        <v>52</v>
      </c>
      <c r="C249" s="10" t="s">
        <v>463</v>
      </c>
      <c r="D249" s="8" t="s">
        <v>52</v>
      </c>
      <c r="E249" s="8" t="s">
        <v>1657</v>
      </c>
      <c r="F249" s="8" t="s">
        <v>625</v>
      </c>
      <c r="G249" s="8">
        <v>298.14999999999998</v>
      </c>
      <c r="H249" s="8" t="s">
        <v>627</v>
      </c>
      <c r="I249" s="9">
        <v>21.2</v>
      </c>
      <c r="J249" s="9"/>
      <c r="K249" s="9" t="s">
        <v>154</v>
      </c>
      <c r="L249" s="10" t="s">
        <v>293</v>
      </c>
      <c r="M249" s="10" t="s">
        <v>601</v>
      </c>
      <c r="N249" s="10" t="s">
        <v>487</v>
      </c>
    </row>
    <row r="250" spans="1:14" ht="14.25" x14ac:dyDescent="0.2">
      <c r="A250" s="7">
        <v>1</v>
      </c>
      <c r="B250" s="26" t="s">
        <v>52</v>
      </c>
      <c r="C250" s="10" t="s">
        <v>463</v>
      </c>
      <c r="D250" s="8" t="s">
        <v>52</v>
      </c>
      <c r="E250" s="8" t="s">
        <v>1657</v>
      </c>
      <c r="F250" s="8" t="s">
        <v>625</v>
      </c>
      <c r="G250" s="8">
        <v>298.14999999999998</v>
      </c>
      <c r="H250" s="8" t="s">
        <v>627</v>
      </c>
      <c r="I250" s="9">
        <v>32.9</v>
      </c>
      <c r="J250" s="9"/>
      <c r="K250" s="9" t="s">
        <v>154</v>
      </c>
      <c r="L250" s="10" t="s">
        <v>293</v>
      </c>
      <c r="M250" s="10" t="s">
        <v>559</v>
      </c>
      <c r="N250" s="10"/>
    </row>
    <row r="251" spans="1:14" ht="14.25" x14ac:dyDescent="0.2">
      <c r="A251" s="7">
        <v>1</v>
      </c>
      <c r="B251" s="26" t="s">
        <v>52</v>
      </c>
      <c r="C251" s="10" t="s">
        <v>463</v>
      </c>
      <c r="D251" s="8" t="s">
        <v>52</v>
      </c>
      <c r="E251" s="8" t="s">
        <v>1657</v>
      </c>
      <c r="F251" s="8" t="s">
        <v>625</v>
      </c>
      <c r="G251" s="8">
        <v>298.14999999999998</v>
      </c>
      <c r="H251" s="8" t="s">
        <v>627</v>
      </c>
      <c r="I251" s="9">
        <v>28.5</v>
      </c>
      <c r="J251" s="9"/>
      <c r="K251" s="9" t="s">
        <v>154</v>
      </c>
      <c r="L251" s="10" t="s">
        <v>294</v>
      </c>
      <c r="M251" s="10" t="s">
        <v>602</v>
      </c>
      <c r="N251" s="10"/>
    </row>
    <row r="252" spans="1:14" ht="14.25" x14ac:dyDescent="0.2">
      <c r="A252" s="7">
        <v>1</v>
      </c>
      <c r="B252" s="26" t="s">
        <v>52</v>
      </c>
      <c r="C252" s="10" t="s">
        <v>463</v>
      </c>
      <c r="D252" s="8" t="s">
        <v>52</v>
      </c>
      <c r="E252" s="8" t="s">
        <v>1657</v>
      </c>
      <c r="F252" s="8" t="s">
        <v>625</v>
      </c>
      <c r="G252" s="8">
        <v>298.14999999999998</v>
      </c>
      <c r="H252" s="8" t="s">
        <v>627</v>
      </c>
      <c r="I252" s="9">
        <v>33.5</v>
      </c>
      <c r="J252" s="9"/>
      <c r="K252" s="9" t="s">
        <v>154</v>
      </c>
      <c r="L252" s="10" t="s">
        <v>294</v>
      </c>
      <c r="M252" s="10" t="s">
        <v>603</v>
      </c>
      <c r="N252" s="10"/>
    </row>
    <row r="253" spans="1:14" ht="14.25" x14ac:dyDescent="0.2">
      <c r="A253" s="7">
        <v>1</v>
      </c>
      <c r="B253" s="26" t="s">
        <v>52</v>
      </c>
      <c r="C253" s="10" t="s">
        <v>463</v>
      </c>
      <c r="D253" s="8" t="s">
        <v>52</v>
      </c>
      <c r="E253" s="8" t="s">
        <v>1657</v>
      </c>
      <c r="F253" s="8" t="s">
        <v>625</v>
      </c>
      <c r="G253" s="8">
        <v>298.14999999999998</v>
      </c>
      <c r="H253" s="8" t="s">
        <v>627</v>
      </c>
      <c r="I253" s="9">
        <v>35.6</v>
      </c>
      <c r="J253" s="9"/>
      <c r="K253" s="9" t="s">
        <v>154</v>
      </c>
      <c r="L253" s="10" t="s">
        <v>294</v>
      </c>
      <c r="M253" s="10" t="s">
        <v>604</v>
      </c>
      <c r="N253" s="10"/>
    </row>
    <row r="254" spans="1:14" ht="14.25" x14ac:dyDescent="0.2">
      <c r="A254" s="7">
        <v>1</v>
      </c>
      <c r="B254" s="26" t="s">
        <v>52</v>
      </c>
      <c r="C254" s="10" t="s">
        <v>463</v>
      </c>
      <c r="D254" s="8" t="s">
        <v>52</v>
      </c>
      <c r="E254" s="8" t="s">
        <v>1657</v>
      </c>
      <c r="F254" s="8" t="s">
        <v>625</v>
      </c>
      <c r="G254" s="8">
        <v>298.14999999999998</v>
      </c>
      <c r="H254" s="8" t="s">
        <v>627</v>
      </c>
      <c r="I254" s="9">
        <v>36.799999999999997</v>
      </c>
      <c r="J254" s="9"/>
      <c r="K254" s="9" t="s">
        <v>154</v>
      </c>
      <c r="L254" s="10" t="s">
        <v>294</v>
      </c>
      <c r="M254" s="10" t="s">
        <v>605</v>
      </c>
      <c r="N254" s="10"/>
    </row>
    <row r="255" spans="1:14" ht="14.25" x14ac:dyDescent="0.2">
      <c r="A255" s="7">
        <v>1</v>
      </c>
      <c r="B255" s="26" t="s">
        <v>52</v>
      </c>
      <c r="C255" s="10" t="s">
        <v>463</v>
      </c>
      <c r="D255" s="8" t="s">
        <v>52</v>
      </c>
      <c r="E255" s="8" t="s">
        <v>1657</v>
      </c>
      <c r="F255" s="8" t="s">
        <v>625</v>
      </c>
      <c r="G255" s="8">
        <v>298.14999999999998</v>
      </c>
      <c r="H255" s="8" t="s">
        <v>627</v>
      </c>
      <c r="I255" s="9">
        <v>24.9</v>
      </c>
      <c r="J255" s="9"/>
      <c r="K255" s="9" t="s">
        <v>154</v>
      </c>
      <c r="L255" s="10" t="s">
        <v>295</v>
      </c>
      <c r="M255" s="10" t="s">
        <v>606</v>
      </c>
      <c r="N255" s="10"/>
    </row>
    <row r="256" spans="1:14" ht="14.25" x14ac:dyDescent="0.2">
      <c r="A256" s="7">
        <v>1</v>
      </c>
      <c r="B256" s="26" t="s">
        <v>52</v>
      </c>
      <c r="C256" s="10" t="s">
        <v>463</v>
      </c>
      <c r="D256" s="8" t="s">
        <v>52</v>
      </c>
      <c r="E256" s="8" t="s">
        <v>1657</v>
      </c>
      <c r="F256" s="8" t="s">
        <v>625</v>
      </c>
      <c r="G256" s="8">
        <v>298.14999999999998</v>
      </c>
      <c r="H256" s="8" t="s">
        <v>627</v>
      </c>
      <c r="I256" s="9">
        <v>19.3</v>
      </c>
      <c r="J256" s="9"/>
      <c r="K256" s="9" t="s">
        <v>154</v>
      </c>
      <c r="L256" s="10" t="s">
        <v>296</v>
      </c>
      <c r="M256" s="10" t="s">
        <v>607</v>
      </c>
      <c r="N256" s="10" t="s">
        <v>488</v>
      </c>
    </row>
    <row r="257" spans="1:14" ht="14.25" x14ac:dyDescent="0.2">
      <c r="A257" s="7">
        <v>1</v>
      </c>
      <c r="B257" s="26" t="s">
        <v>52</v>
      </c>
      <c r="C257" s="10" t="s">
        <v>463</v>
      </c>
      <c r="D257" s="8" t="s">
        <v>52</v>
      </c>
      <c r="E257" s="8" t="s">
        <v>1657</v>
      </c>
      <c r="F257" s="8" t="s">
        <v>625</v>
      </c>
      <c r="G257" s="8">
        <v>298.14999999999998</v>
      </c>
      <c r="H257" s="8" t="s">
        <v>627</v>
      </c>
      <c r="I257" s="9">
        <v>17.2</v>
      </c>
      <c r="J257" s="9"/>
      <c r="K257" s="9" t="s">
        <v>154</v>
      </c>
      <c r="L257" s="10" t="s">
        <v>121</v>
      </c>
      <c r="M257" s="10" t="s">
        <v>579</v>
      </c>
      <c r="N257" s="10" t="s">
        <v>489</v>
      </c>
    </row>
    <row r="258" spans="1:14" ht="14.25" x14ac:dyDescent="0.2">
      <c r="A258" s="7">
        <v>1</v>
      </c>
      <c r="B258" s="26" t="s">
        <v>52</v>
      </c>
      <c r="C258" s="10" t="s">
        <v>463</v>
      </c>
      <c r="D258" s="8" t="s">
        <v>52</v>
      </c>
      <c r="E258" s="8" t="s">
        <v>1657</v>
      </c>
      <c r="F258" s="8" t="s">
        <v>625</v>
      </c>
      <c r="G258" s="8">
        <v>298.14999999999998</v>
      </c>
      <c r="H258" s="8" t="s">
        <v>627</v>
      </c>
      <c r="I258" s="9">
        <v>26.8</v>
      </c>
      <c r="J258" s="9"/>
      <c r="K258" s="9" t="s">
        <v>154</v>
      </c>
      <c r="L258" s="10" t="s">
        <v>211</v>
      </c>
      <c r="M258" s="10" t="s">
        <v>577</v>
      </c>
      <c r="N258" s="10" t="s">
        <v>490</v>
      </c>
    </row>
    <row r="259" spans="1:14" ht="14.25" x14ac:dyDescent="0.2">
      <c r="A259" s="7">
        <v>1</v>
      </c>
      <c r="B259" s="26" t="s">
        <v>52</v>
      </c>
      <c r="C259" s="10" t="s">
        <v>463</v>
      </c>
      <c r="D259" s="8" t="s">
        <v>52</v>
      </c>
      <c r="E259" s="8" t="s">
        <v>1657</v>
      </c>
      <c r="F259" s="8" t="s">
        <v>625</v>
      </c>
      <c r="G259" s="8">
        <v>298.14999999999998</v>
      </c>
      <c r="H259" s="8" t="s">
        <v>627</v>
      </c>
      <c r="I259" s="9">
        <v>91.2</v>
      </c>
      <c r="J259" s="9"/>
      <c r="K259" s="9" t="s">
        <v>154</v>
      </c>
      <c r="L259" s="10" t="s">
        <v>297</v>
      </c>
      <c r="M259" s="10" t="s">
        <v>608</v>
      </c>
      <c r="N259" s="10"/>
    </row>
    <row r="260" spans="1:14" ht="14.25" x14ac:dyDescent="0.25">
      <c r="A260" s="7">
        <v>1</v>
      </c>
      <c r="B260" s="26" t="s">
        <v>52</v>
      </c>
      <c r="C260" s="17" t="s">
        <v>499</v>
      </c>
      <c r="D260" s="8" t="s">
        <v>52</v>
      </c>
      <c r="E260" s="8" t="s">
        <v>1657</v>
      </c>
      <c r="F260" s="8" t="s">
        <v>625</v>
      </c>
      <c r="G260" s="8">
        <v>298.14999999999998</v>
      </c>
      <c r="H260" s="8" t="s">
        <v>627</v>
      </c>
      <c r="I260" s="9" t="s">
        <v>299</v>
      </c>
      <c r="J260" s="9">
        <v>1.2</v>
      </c>
      <c r="K260" s="21" t="s">
        <v>154</v>
      </c>
      <c r="L260" s="10" t="s">
        <v>2</v>
      </c>
      <c r="M260" s="10" t="s">
        <v>620</v>
      </c>
      <c r="N260" s="10" t="s">
        <v>300</v>
      </c>
    </row>
    <row r="261" spans="1:14" ht="14.25" x14ac:dyDescent="0.25">
      <c r="A261" s="7">
        <v>1</v>
      </c>
      <c r="B261" s="26" t="s">
        <v>52</v>
      </c>
      <c r="C261" s="17" t="s">
        <v>499</v>
      </c>
      <c r="D261" s="8" t="s">
        <v>52</v>
      </c>
      <c r="E261" s="8" t="s">
        <v>1657</v>
      </c>
      <c r="F261" s="8" t="s">
        <v>625</v>
      </c>
      <c r="G261" s="8">
        <v>298.14999999999998</v>
      </c>
      <c r="H261" s="8" t="s">
        <v>627</v>
      </c>
      <c r="I261" s="9" t="s">
        <v>301</v>
      </c>
      <c r="J261" s="9">
        <v>0.9</v>
      </c>
      <c r="K261" s="21" t="s">
        <v>154</v>
      </c>
      <c r="L261" s="10" t="s">
        <v>252</v>
      </c>
      <c r="M261" s="10" t="s">
        <v>529</v>
      </c>
      <c r="N261" s="10" t="s">
        <v>491</v>
      </c>
    </row>
    <row r="262" spans="1:14" ht="14.25" x14ac:dyDescent="0.25">
      <c r="A262" s="7">
        <v>1</v>
      </c>
      <c r="B262" s="26" t="s">
        <v>52</v>
      </c>
      <c r="C262" s="17" t="s">
        <v>499</v>
      </c>
      <c r="D262" s="8" t="s">
        <v>52</v>
      </c>
      <c r="E262" s="8" t="s">
        <v>1657</v>
      </c>
      <c r="F262" s="8" t="s">
        <v>625</v>
      </c>
      <c r="G262" s="8">
        <v>298.14999999999998</v>
      </c>
      <c r="H262" s="8" t="s">
        <v>627</v>
      </c>
      <c r="I262" s="9" t="s">
        <v>302</v>
      </c>
      <c r="J262" s="9"/>
      <c r="K262" s="21" t="s">
        <v>154</v>
      </c>
      <c r="L262" s="10" t="s">
        <v>8</v>
      </c>
      <c r="M262" s="10" t="s">
        <v>522</v>
      </c>
      <c r="N262" s="10" t="s">
        <v>492</v>
      </c>
    </row>
    <row r="263" spans="1:14" ht="14.25" x14ac:dyDescent="0.25">
      <c r="A263" s="7">
        <v>1</v>
      </c>
      <c r="B263" s="26" t="s">
        <v>52</v>
      </c>
      <c r="C263" s="17" t="s">
        <v>499</v>
      </c>
      <c r="D263" s="8" t="s">
        <v>52</v>
      </c>
      <c r="E263" s="8" t="s">
        <v>1657</v>
      </c>
      <c r="F263" s="8" t="s">
        <v>625</v>
      </c>
      <c r="G263" s="8">
        <v>298.14999999999998</v>
      </c>
      <c r="H263" s="8" t="s">
        <v>627</v>
      </c>
      <c r="I263" s="9" t="s">
        <v>303</v>
      </c>
      <c r="J263" s="9"/>
      <c r="K263" s="21" t="s">
        <v>154</v>
      </c>
      <c r="L263" s="10" t="s">
        <v>276</v>
      </c>
      <c r="M263" s="10" t="s">
        <v>593</v>
      </c>
      <c r="N263" s="10"/>
    </row>
    <row r="264" spans="1:14" ht="14.25" x14ac:dyDescent="0.25">
      <c r="A264" s="7">
        <v>1</v>
      </c>
      <c r="B264" s="26" t="s">
        <v>52</v>
      </c>
      <c r="C264" s="17" t="s">
        <v>499</v>
      </c>
      <c r="D264" s="8" t="s">
        <v>52</v>
      </c>
      <c r="E264" s="8" t="s">
        <v>1657</v>
      </c>
      <c r="F264" s="8" t="s">
        <v>625</v>
      </c>
      <c r="G264" s="8">
        <v>298.14999999999998</v>
      </c>
      <c r="H264" s="8" t="s">
        <v>627</v>
      </c>
      <c r="I264" s="9" t="s">
        <v>304</v>
      </c>
      <c r="J264" s="9"/>
      <c r="K264" s="21" t="s">
        <v>154</v>
      </c>
      <c r="L264" s="10" t="s">
        <v>305</v>
      </c>
      <c r="M264" s="10" t="s">
        <v>609</v>
      </c>
      <c r="N264" s="10"/>
    </row>
    <row r="265" spans="1:14" ht="14.25" x14ac:dyDescent="0.25">
      <c r="A265" s="7">
        <v>1</v>
      </c>
      <c r="B265" s="26" t="s">
        <v>52</v>
      </c>
      <c r="C265" s="17" t="s">
        <v>499</v>
      </c>
      <c r="D265" s="8" t="s">
        <v>52</v>
      </c>
      <c r="E265" s="8" t="s">
        <v>1657</v>
      </c>
      <c r="F265" s="8" t="s">
        <v>625</v>
      </c>
      <c r="G265" s="8">
        <v>298.14999999999998</v>
      </c>
      <c r="H265" s="8" t="s">
        <v>627</v>
      </c>
      <c r="I265" s="9" t="s">
        <v>299</v>
      </c>
      <c r="J265" s="9"/>
      <c r="K265" s="21" t="s">
        <v>154</v>
      </c>
      <c r="L265" s="10" t="s">
        <v>105</v>
      </c>
      <c r="M265" s="10" t="s">
        <v>559</v>
      </c>
      <c r="N265" s="10" t="s">
        <v>493</v>
      </c>
    </row>
    <row r="266" spans="1:14" ht="14.25" x14ac:dyDescent="0.25">
      <c r="A266" s="7">
        <v>1</v>
      </c>
      <c r="B266" s="26" t="s">
        <v>52</v>
      </c>
      <c r="C266" s="17" t="s">
        <v>499</v>
      </c>
      <c r="D266" s="8" t="s">
        <v>52</v>
      </c>
      <c r="E266" s="8" t="s">
        <v>1657</v>
      </c>
      <c r="F266" s="8" t="s">
        <v>625</v>
      </c>
      <c r="G266" s="8">
        <v>298.14999999999998</v>
      </c>
      <c r="H266" s="8" t="s">
        <v>627</v>
      </c>
      <c r="I266" s="9" t="s">
        <v>306</v>
      </c>
      <c r="J266" s="9"/>
      <c r="K266" s="21" t="s">
        <v>154</v>
      </c>
      <c r="L266" s="10" t="s">
        <v>105</v>
      </c>
      <c r="M266" s="10" t="s">
        <v>559</v>
      </c>
      <c r="N266" s="10" t="s">
        <v>494</v>
      </c>
    </row>
    <row r="267" spans="1:14" ht="14.25" x14ac:dyDescent="0.25">
      <c r="A267" s="7">
        <v>1</v>
      </c>
      <c r="B267" s="26" t="s">
        <v>52</v>
      </c>
      <c r="C267" s="17" t="s">
        <v>499</v>
      </c>
      <c r="D267" s="8" t="s">
        <v>52</v>
      </c>
      <c r="E267" s="8" t="s">
        <v>1657</v>
      </c>
      <c r="F267" s="8" t="s">
        <v>625</v>
      </c>
      <c r="G267" s="8">
        <v>298.14999999999998</v>
      </c>
      <c r="H267" s="8" t="s">
        <v>627</v>
      </c>
      <c r="I267" s="9" t="s">
        <v>302</v>
      </c>
      <c r="J267" s="9"/>
      <c r="K267" s="21" t="s">
        <v>154</v>
      </c>
      <c r="L267" s="10" t="s">
        <v>238</v>
      </c>
      <c r="M267" s="10" t="s">
        <v>596</v>
      </c>
      <c r="N267" s="10"/>
    </row>
    <row r="268" spans="1:14" ht="14.25" x14ac:dyDescent="0.25">
      <c r="A268" s="7">
        <v>1</v>
      </c>
      <c r="B268" s="26" t="s">
        <v>52</v>
      </c>
      <c r="C268" s="17" t="s">
        <v>499</v>
      </c>
      <c r="D268" s="8" t="s">
        <v>52</v>
      </c>
      <c r="E268" s="8" t="s">
        <v>1657</v>
      </c>
      <c r="F268" s="8" t="s">
        <v>625</v>
      </c>
      <c r="G268" s="8">
        <v>298.14999999999998</v>
      </c>
      <c r="H268" s="8" t="s">
        <v>627</v>
      </c>
      <c r="I268" s="9" t="s">
        <v>307</v>
      </c>
      <c r="J268" s="9"/>
      <c r="K268" s="21" t="s">
        <v>154</v>
      </c>
      <c r="L268" s="10" t="s">
        <v>308</v>
      </c>
      <c r="M268" s="10" t="s">
        <v>610</v>
      </c>
      <c r="N268" s="10"/>
    </row>
    <row r="269" spans="1:14" ht="14.25" x14ac:dyDescent="0.25">
      <c r="A269" s="7">
        <v>1</v>
      </c>
      <c r="B269" s="26" t="s">
        <v>52</v>
      </c>
      <c r="C269" s="17" t="s">
        <v>499</v>
      </c>
      <c r="D269" s="8" t="s">
        <v>52</v>
      </c>
      <c r="E269" s="8" t="s">
        <v>1657</v>
      </c>
      <c r="F269" s="8" t="s">
        <v>625</v>
      </c>
      <c r="G269" s="8">
        <v>298.14999999999998</v>
      </c>
      <c r="H269" s="8" t="s">
        <v>627</v>
      </c>
      <c r="I269" s="9" t="s">
        <v>309</v>
      </c>
      <c r="J269" s="9"/>
      <c r="K269" s="21" t="s">
        <v>154</v>
      </c>
      <c r="L269" s="10" t="s">
        <v>294</v>
      </c>
      <c r="M269" s="10" t="s">
        <v>566</v>
      </c>
      <c r="N269" s="10"/>
    </row>
    <row r="270" spans="1:14" ht="14.25" x14ac:dyDescent="0.25">
      <c r="A270" s="7">
        <v>1</v>
      </c>
      <c r="B270" s="26" t="s">
        <v>52</v>
      </c>
      <c r="C270" s="17" t="s">
        <v>499</v>
      </c>
      <c r="D270" s="8" t="s">
        <v>52</v>
      </c>
      <c r="E270" s="8" t="s">
        <v>1657</v>
      </c>
      <c r="F270" s="8" t="s">
        <v>625</v>
      </c>
      <c r="G270" s="8">
        <v>298.14999999999998</v>
      </c>
      <c r="H270" s="8" t="s">
        <v>627</v>
      </c>
      <c r="I270" s="9" t="s">
        <v>310</v>
      </c>
      <c r="J270" s="9"/>
      <c r="K270" s="21" t="s">
        <v>154</v>
      </c>
      <c r="L270" s="10" t="s">
        <v>294</v>
      </c>
      <c r="M270" s="10" t="s">
        <v>559</v>
      </c>
      <c r="N270" s="10"/>
    </row>
    <row r="271" spans="1:14" ht="14.25" x14ac:dyDescent="0.25">
      <c r="A271" s="7">
        <v>1</v>
      </c>
      <c r="B271" s="26" t="s">
        <v>52</v>
      </c>
      <c r="C271" s="17" t="s">
        <v>499</v>
      </c>
      <c r="D271" s="8" t="s">
        <v>52</v>
      </c>
      <c r="E271" s="8" t="s">
        <v>1657</v>
      </c>
      <c r="F271" s="8" t="s">
        <v>625</v>
      </c>
      <c r="G271" s="8">
        <v>298.14999999999998</v>
      </c>
      <c r="H271" s="8" t="s">
        <v>627</v>
      </c>
      <c r="I271" s="9" t="s">
        <v>311</v>
      </c>
      <c r="J271" s="9"/>
      <c r="K271" s="21" t="s">
        <v>154</v>
      </c>
      <c r="L271" s="10" t="s">
        <v>294</v>
      </c>
      <c r="M271" s="10" t="s">
        <v>583</v>
      </c>
      <c r="N271" s="10"/>
    </row>
    <row r="272" spans="1:14" ht="14.25" x14ac:dyDescent="0.25">
      <c r="A272" s="7">
        <v>1</v>
      </c>
      <c r="B272" s="26" t="s">
        <v>52</v>
      </c>
      <c r="C272" s="17" t="s">
        <v>499</v>
      </c>
      <c r="D272" s="8" t="s">
        <v>52</v>
      </c>
      <c r="E272" s="8" t="s">
        <v>1657</v>
      </c>
      <c r="F272" s="8" t="s">
        <v>625</v>
      </c>
      <c r="G272" s="8">
        <v>298.14999999999998</v>
      </c>
      <c r="H272" s="8" t="s">
        <v>627</v>
      </c>
      <c r="I272" s="9" t="s">
        <v>312</v>
      </c>
      <c r="J272" s="9"/>
      <c r="K272" s="21" t="s">
        <v>154</v>
      </c>
      <c r="L272" s="10" t="s">
        <v>294</v>
      </c>
      <c r="M272" s="10" t="s">
        <v>611</v>
      </c>
      <c r="N272" s="10"/>
    </row>
    <row r="273" spans="1:14" ht="14.25" x14ac:dyDescent="0.25">
      <c r="A273" s="7">
        <v>1</v>
      </c>
      <c r="B273" s="26" t="s">
        <v>52</v>
      </c>
      <c r="C273" s="17" t="s">
        <v>499</v>
      </c>
      <c r="D273" s="8" t="s">
        <v>52</v>
      </c>
      <c r="E273" s="8" t="s">
        <v>1657</v>
      </c>
      <c r="F273" s="8" t="s">
        <v>625</v>
      </c>
      <c r="G273" s="8">
        <v>298.14999999999998</v>
      </c>
      <c r="H273" s="8" t="s">
        <v>627</v>
      </c>
      <c r="I273" s="9" t="s">
        <v>314</v>
      </c>
      <c r="J273" s="9"/>
      <c r="K273" s="21" t="s">
        <v>154</v>
      </c>
      <c r="L273" s="10" t="s">
        <v>315</v>
      </c>
      <c r="M273" s="10" t="s">
        <v>612</v>
      </c>
      <c r="N273" s="10"/>
    </row>
    <row r="274" spans="1:14" ht="14.25" x14ac:dyDescent="0.25">
      <c r="A274" s="7">
        <v>1</v>
      </c>
      <c r="B274" s="26" t="s">
        <v>52</v>
      </c>
      <c r="C274" s="17" t="s">
        <v>499</v>
      </c>
      <c r="D274" s="8" t="s">
        <v>52</v>
      </c>
      <c r="E274" s="8" t="s">
        <v>1657</v>
      </c>
      <c r="F274" s="8" t="s">
        <v>625</v>
      </c>
      <c r="G274" s="8">
        <v>298.14999999999998</v>
      </c>
      <c r="H274" s="8" t="s">
        <v>627</v>
      </c>
      <c r="I274" s="9" t="s">
        <v>316</v>
      </c>
      <c r="J274" s="9"/>
      <c r="K274" s="21" t="s">
        <v>154</v>
      </c>
      <c r="L274" s="10" t="s">
        <v>317</v>
      </c>
      <c r="M274" s="10" t="s">
        <v>613</v>
      </c>
      <c r="N274" s="10" t="s">
        <v>495</v>
      </c>
    </row>
    <row r="275" spans="1:14" ht="14.25" x14ac:dyDescent="0.25">
      <c r="A275" s="7">
        <v>1</v>
      </c>
      <c r="B275" s="26" t="s">
        <v>52</v>
      </c>
      <c r="C275" s="17" t="s">
        <v>499</v>
      </c>
      <c r="D275" s="8" t="s">
        <v>52</v>
      </c>
      <c r="E275" s="8" t="s">
        <v>1657</v>
      </c>
      <c r="F275" s="8" t="s">
        <v>625</v>
      </c>
      <c r="G275" s="8">
        <v>298.14999999999998</v>
      </c>
      <c r="H275" s="8" t="s">
        <v>627</v>
      </c>
      <c r="I275" s="9" t="s">
        <v>318</v>
      </c>
      <c r="J275" s="9"/>
      <c r="K275" s="21" t="s">
        <v>154</v>
      </c>
      <c r="L275" s="10" t="s">
        <v>121</v>
      </c>
      <c r="M275" s="10" t="s">
        <v>579</v>
      </c>
      <c r="N275" s="10" t="s">
        <v>496</v>
      </c>
    </row>
    <row r="276" spans="1:14" ht="14.25" x14ac:dyDescent="0.25">
      <c r="A276" s="7">
        <v>1</v>
      </c>
      <c r="B276" s="26" t="s">
        <v>52</v>
      </c>
      <c r="C276" s="17" t="s">
        <v>499</v>
      </c>
      <c r="D276" s="8" t="s">
        <v>52</v>
      </c>
      <c r="E276" s="8" t="s">
        <v>1657</v>
      </c>
      <c r="F276" s="8" t="s">
        <v>625</v>
      </c>
      <c r="G276" s="8">
        <v>298.14999999999998</v>
      </c>
      <c r="H276" s="8" t="s">
        <v>627</v>
      </c>
      <c r="I276" s="9" t="s">
        <v>319</v>
      </c>
      <c r="J276" s="9"/>
      <c r="K276" s="21" t="s">
        <v>154</v>
      </c>
      <c r="L276" s="10" t="s">
        <v>121</v>
      </c>
      <c r="M276" s="10" t="s">
        <v>579</v>
      </c>
      <c r="N276" s="10" t="s">
        <v>497</v>
      </c>
    </row>
    <row r="277" spans="1:14" x14ac:dyDescent="0.2">
      <c r="A277" s="7"/>
      <c r="B277" s="26"/>
      <c r="C277" s="7"/>
      <c r="D277" s="8"/>
      <c r="E277" s="8"/>
      <c r="F277" s="8"/>
      <c r="G277" s="8"/>
      <c r="H277" s="8"/>
      <c r="I277" s="11"/>
      <c r="J277" s="7"/>
      <c r="K277" s="11"/>
      <c r="L277" s="7"/>
      <c r="M277" s="7"/>
      <c r="N277" s="7"/>
    </row>
    <row r="278" spans="1:14" x14ac:dyDescent="0.2">
      <c r="A278" s="7">
        <v>2</v>
      </c>
      <c r="B278" s="26" t="s">
        <v>1377</v>
      </c>
      <c r="C278" s="12" t="s">
        <v>156</v>
      </c>
      <c r="D278" s="8" t="s">
        <v>52</v>
      </c>
      <c r="E278" s="8" t="s">
        <v>1657</v>
      </c>
      <c r="F278" s="8" t="s">
        <v>625</v>
      </c>
      <c r="G278" s="8">
        <v>298.14999999999998</v>
      </c>
      <c r="H278" s="8" t="s">
        <v>627</v>
      </c>
      <c r="I278" s="9">
        <v>217.99789999999999</v>
      </c>
      <c r="J278" s="9">
        <v>1E-4</v>
      </c>
      <c r="K278" s="21" t="s">
        <v>154</v>
      </c>
      <c r="L278" s="10" t="s">
        <v>3</v>
      </c>
      <c r="M278" s="7" t="s">
        <v>620</v>
      </c>
      <c r="N278" s="7" t="s">
        <v>633</v>
      </c>
    </row>
    <row r="279" spans="1:14" x14ac:dyDescent="0.2">
      <c r="A279" s="7">
        <v>2</v>
      </c>
      <c r="B279" s="26" t="s">
        <v>1377</v>
      </c>
      <c r="C279" s="12" t="s">
        <v>156</v>
      </c>
      <c r="D279" s="8" t="s">
        <v>52</v>
      </c>
      <c r="E279" s="8" t="s">
        <v>1657</v>
      </c>
      <c r="F279" s="8" t="s">
        <v>625</v>
      </c>
      <c r="G279" s="8">
        <v>0</v>
      </c>
      <c r="H279" s="8" t="s">
        <v>627</v>
      </c>
      <c r="I279" s="21">
        <v>216.03399999999999</v>
      </c>
      <c r="J279" s="9"/>
      <c r="K279" s="21" t="s">
        <v>154</v>
      </c>
      <c r="L279" s="10" t="s">
        <v>3</v>
      </c>
      <c r="M279" s="7" t="s">
        <v>620</v>
      </c>
      <c r="N279" s="7"/>
    </row>
    <row r="280" spans="1:14" x14ac:dyDescent="0.2">
      <c r="A280" s="7">
        <v>2</v>
      </c>
      <c r="B280" s="26" t="s">
        <v>1377</v>
      </c>
      <c r="C280" s="12" t="s">
        <v>616</v>
      </c>
      <c r="D280" s="8" t="s">
        <v>52</v>
      </c>
      <c r="E280" s="8" t="s">
        <v>1657</v>
      </c>
      <c r="F280" s="8" t="s">
        <v>625</v>
      </c>
      <c r="G280" s="8">
        <v>298.14999999999998</v>
      </c>
      <c r="H280" s="8" t="s">
        <v>627</v>
      </c>
      <c r="I280" s="9">
        <v>249.22900000000001</v>
      </c>
      <c r="J280" s="9">
        <v>2E-3</v>
      </c>
      <c r="K280" s="21" t="s">
        <v>154</v>
      </c>
      <c r="L280" s="10" t="s">
        <v>5</v>
      </c>
      <c r="M280" s="7" t="s">
        <v>620</v>
      </c>
      <c r="N280" s="7" t="s">
        <v>634</v>
      </c>
    </row>
    <row r="281" spans="1:14" x14ac:dyDescent="0.2">
      <c r="A281" s="7">
        <v>2</v>
      </c>
      <c r="B281" s="26" t="s">
        <v>1377</v>
      </c>
      <c r="C281" s="12" t="s">
        <v>616</v>
      </c>
      <c r="D281" s="8" t="s">
        <v>52</v>
      </c>
      <c r="E281" s="8" t="s">
        <v>1657</v>
      </c>
      <c r="F281" s="8" t="s">
        <v>625</v>
      </c>
      <c r="G281" s="8">
        <v>0</v>
      </c>
      <c r="H281" s="8" t="s">
        <v>627</v>
      </c>
      <c r="I281" s="21">
        <v>246.84399999999999</v>
      </c>
      <c r="J281" s="9"/>
      <c r="K281" s="21" t="s">
        <v>154</v>
      </c>
      <c r="L281" s="10" t="s">
        <v>5</v>
      </c>
      <c r="M281" s="7" t="s">
        <v>620</v>
      </c>
      <c r="N281" s="7"/>
    </row>
    <row r="282" spans="1:14" x14ac:dyDescent="0.2">
      <c r="A282" s="7">
        <v>2</v>
      </c>
      <c r="B282" s="26" t="s">
        <v>1377</v>
      </c>
      <c r="C282" s="12" t="s">
        <v>123</v>
      </c>
      <c r="D282" s="8" t="s">
        <v>52</v>
      </c>
      <c r="E282" s="8" t="s">
        <v>1657</v>
      </c>
      <c r="F282" s="8" t="s">
        <v>625</v>
      </c>
      <c r="G282" s="8">
        <v>298.14999999999998</v>
      </c>
      <c r="H282" s="8" t="s">
        <v>627</v>
      </c>
      <c r="I282" s="9">
        <v>37.51</v>
      </c>
      <c r="J282" s="9">
        <v>0.03</v>
      </c>
      <c r="K282" s="21" t="s">
        <v>154</v>
      </c>
      <c r="L282" s="10" t="s">
        <v>81</v>
      </c>
      <c r="M282" s="7" t="s">
        <v>620</v>
      </c>
      <c r="N282" s="7" t="s">
        <v>628</v>
      </c>
    </row>
    <row r="283" spans="1:14" x14ac:dyDescent="0.2">
      <c r="A283" s="7">
        <v>2</v>
      </c>
      <c r="B283" s="26" t="s">
        <v>1377</v>
      </c>
      <c r="C283" s="12" t="s">
        <v>123</v>
      </c>
      <c r="D283" s="8" t="s">
        <v>52</v>
      </c>
      <c r="E283" s="8" t="s">
        <v>1657</v>
      </c>
      <c r="F283" s="8" t="s">
        <v>625</v>
      </c>
      <c r="G283" s="8">
        <v>0</v>
      </c>
      <c r="H283" s="8" t="s">
        <v>627</v>
      </c>
      <c r="I283" s="21">
        <v>37.270000000000003</v>
      </c>
      <c r="J283" s="9"/>
      <c r="K283" s="21" t="s">
        <v>154</v>
      </c>
      <c r="L283" s="10" t="s">
        <v>81</v>
      </c>
      <c r="M283" s="7" t="s">
        <v>620</v>
      </c>
      <c r="N283" s="7"/>
    </row>
    <row r="284" spans="1:14" ht="14.25" x14ac:dyDescent="0.2">
      <c r="A284" s="7">
        <v>2</v>
      </c>
      <c r="B284" s="26" t="s">
        <v>1377</v>
      </c>
      <c r="C284" s="12" t="s">
        <v>408</v>
      </c>
      <c r="D284" s="8" t="s">
        <v>52</v>
      </c>
      <c r="E284" s="8" t="s">
        <v>1657</v>
      </c>
      <c r="F284" s="8" t="s">
        <v>625</v>
      </c>
      <c r="G284" s="8">
        <v>298.14999999999998</v>
      </c>
      <c r="H284" s="8" t="s">
        <v>627</v>
      </c>
      <c r="I284" s="9" t="s">
        <v>157</v>
      </c>
      <c r="J284" s="9">
        <v>2.5999999999999999E-2</v>
      </c>
      <c r="K284" s="21" t="s">
        <v>154</v>
      </c>
      <c r="L284" s="10" t="s">
        <v>158</v>
      </c>
      <c r="M284" s="7" t="s">
        <v>620</v>
      </c>
      <c r="N284" s="7" t="s">
        <v>629</v>
      </c>
    </row>
    <row r="285" spans="1:14" ht="14.25" x14ac:dyDescent="0.2">
      <c r="A285" s="7">
        <v>2</v>
      </c>
      <c r="B285" s="26" t="s">
        <v>1377</v>
      </c>
      <c r="C285" s="12" t="s">
        <v>408</v>
      </c>
      <c r="D285" s="8" t="s">
        <v>52</v>
      </c>
      <c r="E285" s="8" t="s">
        <v>1657</v>
      </c>
      <c r="F285" s="8" t="s">
        <v>625</v>
      </c>
      <c r="G285" s="8">
        <v>0</v>
      </c>
      <c r="H285" s="8" t="s">
        <v>627</v>
      </c>
      <c r="I285" s="21" t="s">
        <v>621</v>
      </c>
      <c r="J285" s="9"/>
      <c r="K285" s="21" t="s">
        <v>154</v>
      </c>
      <c r="L285" s="10" t="s">
        <v>158</v>
      </c>
      <c r="M285" s="7" t="s">
        <v>620</v>
      </c>
      <c r="N285" s="7"/>
    </row>
    <row r="286" spans="1:14" ht="14.25" x14ac:dyDescent="0.2">
      <c r="A286" s="7">
        <v>2</v>
      </c>
      <c r="B286" s="26" t="s">
        <v>1377</v>
      </c>
      <c r="C286" s="12" t="s">
        <v>1660</v>
      </c>
      <c r="D286" s="8" t="s">
        <v>52</v>
      </c>
      <c r="E286" s="8" t="s">
        <v>1657</v>
      </c>
      <c r="F286" s="8" t="s">
        <v>625</v>
      </c>
      <c r="G286" s="8">
        <v>298.14999999999998</v>
      </c>
      <c r="H286" s="8" t="s">
        <v>627</v>
      </c>
      <c r="I286" s="9">
        <v>12.3</v>
      </c>
      <c r="J286" s="9">
        <v>0.35</v>
      </c>
      <c r="K286" s="21" t="s">
        <v>154</v>
      </c>
      <c r="L286" s="10" t="s">
        <v>84</v>
      </c>
      <c r="M286" s="7" t="s">
        <v>620</v>
      </c>
      <c r="N286" s="7" t="s">
        <v>630</v>
      </c>
    </row>
    <row r="287" spans="1:14" ht="14.25" x14ac:dyDescent="0.2">
      <c r="A287" s="7">
        <v>2</v>
      </c>
      <c r="B287" s="26" t="s">
        <v>1377</v>
      </c>
      <c r="C287" s="12" t="s">
        <v>1660</v>
      </c>
      <c r="D287" s="8" t="s">
        <v>52</v>
      </c>
      <c r="E287" s="8" t="s">
        <v>1657</v>
      </c>
      <c r="F287" s="8" t="s">
        <v>625</v>
      </c>
      <c r="G287" s="8">
        <v>0</v>
      </c>
      <c r="H287" s="8" t="s">
        <v>627</v>
      </c>
      <c r="I287" s="21">
        <v>15.21</v>
      </c>
      <c r="J287" s="9"/>
      <c r="K287" s="21" t="s">
        <v>154</v>
      </c>
      <c r="L287" s="10" t="s">
        <v>84</v>
      </c>
      <c r="M287" s="7" t="s">
        <v>620</v>
      </c>
      <c r="N287" s="7"/>
    </row>
    <row r="288" spans="1:14" ht="14.25" x14ac:dyDescent="0.2">
      <c r="A288" s="7">
        <v>2</v>
      </c>
      <c r="B288" s="26" t="s">
        <v>1377</v>
      </c>
      <c r="C288" s="12" t="s">
        <v>438</v>
      </c>
      <c r="D288" s="8" t="s">
        <v>52</v>
      </c>
      <c r="E288" s="8" t="s">
        <v>1657</v>
      </c>
      <c r="F288" s="8" t="s">
        <v>625</v>
      </c>
      <c r="G288" s="8">
        <v>298.14999999999998</v>
      </c>
      <c r="H288" s="8" t="s">
        <v>627</v>
      </c>
      <c r="I288" s="9" t="s">
        <v>213</v>
      </c>
      <c r="J288" s="9">
        <v>0.16</v>
      </c>
      <c r="K288" s="21" t="s">
        <v>154</v>
      </c>
      <c r="L288" s="10" t="s">
        <v>214</v>
      </c>
      <c r="M288" s="7" t="s">
        <v>620</v>
      </c>
      <c r="N288" s="7" t="s">
        <v>631</v>
      </c>
    </row>
    <row r="289" spans="1:14" ht="14.25" x14ac:dyDescent="0.2">
      <c r="A289" s="7">
        <v>2</v>
      </c>
      <c r="B289" s="26" t="s">
        <v>1377</v>
      </c>
      <c r="C289" s="12" t="s">
        <v>438</v>
      </c>
      <c r="D289" s="8" t="s">
        <v>52</v>
      </c>
      <c r="E289" s="8" t="s">
        <v>1657</v>
      </c>
      <c r="F289" s="8" t="s">
        <v>625</v>
      </c>
      <c r="G289" s="8">
        <v>0</v>
      </c>
      <c r="H289" s="8" t="s">
        <v>627</v>
      </c>
      <c r="I289" s="21" t="s">
        <v>622</v>
      </c>
      <c r="J289" s="9"/>
      <c r="K289" s="21" t="s">
        <v>154</v>
      </c>
      <c r="L289" s="10" t="s">
        <v>214</v>
      </c>
      <c r="M289" s="7" t="s">
        <v>620</v>
      </c>
      <c r="N289" s="7"/>
    </row>
    <row r="290" spans="1:14" ht="14.25" x14ac:dyDescent="0.2">
      <c r="A290" s="7">
        <v>2</v>
      </c>
      <c r="B290" s="26" t="s">
        <v>1377</v>
      </c>
      <c r="C290" s="12" t="s">
        <v>1661</v>
      </c>
      <c r="D290" s="8" t="s">
        <v>52</v>
      </c>
      <c r="E290" s="8" t="s">
        <v>1657</v>
      </c>
      <c r="F290" s="8" t="s">
        <v>625</v>
      </c>
      <c r="G290" s="8">
        <v>298.14999999999998</v>
      </c>
      <c r="H290" s="8" t="s">
        <v>627</v>
      </c>
      <c r="I290" s="9">
        <v>141.72999999999999</v>
      </c>
      <c r="J290" s="9">
        <v>0.04</v>
      </c>
      <c r="K290" s="21" t="s">
        <v>154</v>
      </c>
      <c r="L290" s="10" t="s">
        <v>9</v>
      </c>
      <c r="M290" s="7" t="s">
        <v>620</v>
      </c>
      <c r="N290" s="7" t="s">
        <v>632</v>
      </c>
    </row>
    <row r="291" spans="1:14" ht="14.25" x14ac:dyDescent="0.2">
      <c r="A291" s="7">
        <v>2</v>
      </c>
      <c r="B291" s="26" t="s">
        <v>1377</v>
      </c>
      <c r="C291" s="12" t="s">
        <v>1661</v>
      </c>
      <c r="D291" s="8" t="s">
        <v>52</v>
      </c>
      <c r="E291" s="8" t="s">
        <v>1657</v>
      </c>
      <c r="F291" s="8" t="s">
        <v>625</v>
      </c>
      <c r="G291" s="8">
        <v>0</v>
      </c>
      <c r="H291" s="8" t="s">
        <v>627</v>
      </c>
      <c r="I291" s="21">
        <v>144.38999999999999</v>
      </c>
      <c r="J291" s="9"/>
      <c r="K291" s="21" t="s">
        <v>154</v>
      </c>
      <c r="L291" s="10" t="s">
        <v>9</v>
      </c>
      <c r="M291" s="7" t="s">
        <v>620</v>
      </c>
      <c r="N291" s="7"/>
    </row>
    <row r="292" spans="1:14" ht="14.25" x14ac:dyDescent="0.2">
      <c r="A292" s="7">
        <v>2</v>
      </c>
      <c r="B292" s="26" t="s">
        <v>1377</v>
      </c>
      <c r="C292" s="12" t="s">
        <v>463</v>
      </c>
      <c r="D292" s="8" t="s">
        <v>52</v>
      </c>
      <c r="E292" s="8" t="s">
        <v>1657</v>
      </c>
      <c r="F292" s="8" t="s">
        <v>625</v>
      </c>
      <c r="G292" s="8">
        <v>298.14999999999998</v>
      </c>
      <c r="H292" s="8" t="s">
        <v>627</v>
      </c>
      <c r="I292" s="9">
        <v>22</v>
      </c>
      <c r="J292" s="9">
        <v>0.6</v>
      </c>
      <c r="K292" s="21" t="s">
        <v>154</v>
      </c>
      <c r="L292" s="10" t="s">
        <v>263</v>
      </c>
      <c r="M292" s="7" t="s">
        <v>620</v>
      </c>
      <c r="N292" s="7" t="s">
        <v>635</v>
      </c>
    </row>
    <row r="293" spans="1:14" ht="14.25" x14ac:dyDescent="0.2">
      <c r="A293" s="7">
        <v>2</v>
      </c>
      <c r="B293" s="26" t="s">
        <v>1377</v>
      </c>
      <c r="C293" s="12" t="s">
        <v>463</v>
      </c>
      <c r="D293" s="8" t="s">
        <v>52</v>
      </c>
      <c r="E293" s="8" t="s">
        <v>1657</v>
      </c>
      <c r="F293" s="8" t="s">
        <v>625</v>
      </c>
      <c r="G293" s="8">
        <v>0</v>
      </c>
      <c r="H293" s="8" t="s">
        <v>627</v>
      </c>
      <c r="I293" s="21">
        <v>25.3</v>
      </c>
      <c r="J293" s="9"/>
      <c r="K293" s="21" t="s">
        <v>154</v>
      </c>
      <c r="L293" s="10" t="s">
        <v>263</v>
      </c>
      <c r="M293" s="7" t="s">
        <v>620</v>
      </c>
      <c r="N293" s="7"/>
    </row>
    <row r="294" spans="1:14" ht="14.25" x14ac:dyDescent="0.2">
      <c r="A294" s="7">
        <v>2</v>
      </c>
      <c r="B294" s="26" t="s">
        <v>1377</v>
      </c>
      <c r="C294" s="12" t="s">
        <v>499</v>
      </c>
      <c r="D294" s="8" t="s">
        <v>52</v>
      </c>
      <c r="E294" s="8" t="s">
        <v>1657</v>
      </c>
      <c r="F294" s="8" t="s">
        <v>625</v>
      </c>
      <c r="G294" s="8">
        <v>298.14999999999998</v>
      </c>
      <c r="H294" s="8" t="s">
        <v>627</v>
      </c>
      <c r="I294" s="9" t="s">
        <v>617</v>
      </c>
      <c r="J294" s="9">
        <v>1.2</v>
      </c>
      <c r="K294" s="21" t="s">
        <v>154</v>
      </c>
      <c r="L294" s="10" t="s">
        <v>618</v>
      </c>
      <c r="M294" s="7" t="s">
        <v>620</v>
      </c>
      <c r="N294" s="7" t="s">
        <v>636</v>
      </c>
    </row>
    <row r="295" spans="1:14" ht="14.25" x14ac:dyDescent="0.2">
      <c r="A295" s="7">
        <v>2</v>
      </c>
      <c r="B295" s="26" t="s">
        <v>1377</v>
      </c>
      <c r="C295" s="12" t="s">
        <v>499</v>
      </c>
      <c r="D295" s="8" t="s">
        <v>52</v>
      </c>
      <c r="E295" s="8" t="s">
        <v>1657</v>
      </c>
      <c r="F295" s="8" t="s">
        <v>625</v>
      </c>
      <c r="G295" s="8">
        <v>0</v>
      </c>
      <c r="H295" s="8" t="s">
        <v>627</v>
      </c>
      <c r="I295" s="21" t="s">
        <v>623</v>
      </c>
      <c r="J295" s="9"/>
      <c r="K295" s="21" t="s">
        <v>154</v>
      </c>
      <c r="L295" s="10" t="s">
        <v>618</v>
      </c>
      <c r="M295" s="7" t="s">
        <v>620</v>
      </c>
      <c r="N295" s="7"/>
    </row>
    <row r="296" spans="1:14" x14ac:dyDescent="0.2">
      <c r="A296" s="7"/>
      <c r="B296" s="26"/>
      <c r="C296" s="7"/>
      <c r="D296" s="8"/>
      <c r="E296" s="8"/>
      <c r="F296" s="8"/>
      <c r="G296" s="8"/>
      <c r="H296" s="8"/>
      <c r="I296" s="11"/>
      <c r="J296" s="7"/>
      <c r="K296" s="11"/>
      <c r="L296" s="7"/>
      <c r="M296" s="7"/>
      <c r="N296" s="7"/>
    </row>
    <row r="297" spans="1:14" ht="14.25" x14ac:dyDescent="0.2">
      <c r="A297" s="7">
        <v>3</v>
      </c>
      <c r="B297" s="7" t="s">
        <v>648</v>
      </c>
      <c r="C297" s="10" t="s">
        <v>1662</v>
      </c>
      <c r="D297" s="7" t="s">
        <v>648</v>
      </c>
      <c r="E297" s="7"/>
      <c r="F297" s="7"/>
      <c r="I297" s="11" t="s">
        <v>1626</v>
      </c>
      <c r="J297" s="9" t="s">
        <v>1627</v>
      </c>
      <c r="K297" s="9" t="s">
        <v>153</v>
      </c>
      <c r="L297" s="10" t="s">
        <v>637</v>
      </c>
      <c r="M297" s="7" t="s">
        <v>650</v>
      </c>
      <c r="N297" s="7"/>
    </row>
    <row r="298" spans="1:14" ht="14.25" x14ac:dyDescent="0.2">
      <c r="A298" s="7">
        <v>3</v>
      </c>
      <c r="B298" s="7" t="s">
        <v>648</v>
      </c>
      <c r="C298" s="10" t="s">
        <v>1662</v>
      </c>
      <c r="D298" s="7" t="s">
        <v>648</v>
      </c>
      <c r="E298" s="7"/>
      <c r="F298" s="7"/>
      <c r="G298" s="7"/>
      <c r="H298" s="10"/>
      <c r="I298" s="9">
        <v>26.07</v>
      </c>
      <c r="J298" s="11"/>
      <c r="K298" s="9" t="s">
        <v>154</v>
      </c>
      <c r="L298" s="4" t="s">
        <v>2</v>
      </c>
      <c r="M298" s="7" t="s">
        <v>620</v>
      </c>
      <c r="N298" s="10" t="s">
        <v>637</v>
      </c>
    </row>
    <row r="299" spans="1:14" ht="14.25" x14ac:dyDescent="0.2">
      <c r="A299" s="7">
        <v>3</v>
      </c>
      <c r="B299" s="7" t="s">
        <v>648</v>
      </c>
      <c r="C299" s="10" t="s">
        <v>1663</v>
      </c>
      <c r="D299" s="7" t="s">
        <v>648</v>
      </c>
      <c r="E299" s="7"/>
      <c r="F299" s="7"/>
      <c r="I299" s="11" t="s">
        <v>1628</v>
      </c>
      <c r="J299" s="9" t="s">
        <v>1629</v>
      </c>
      <c r="K299" s="9" t="s">
        <v>153</v>
      </c>
      <c r="L299" s="10" t="s">
        <v>637</v>
      </c>
      <c r="M299" s="7" t="s">
        <v>650</v>
      </c>
      <c r="N299" s="7"/>
    </row>
    <row r="300" spans="1:14" ht="14.25" x14ac:dyDescent="0.2">
      <c r="A300" s="7">
        <v>3</v>
      </c>
      <c r="B300" s="7" t="s">
        <v>648</v>
      </c>
      <c r="C300" s="10" t="s">
        <v>1663</v>
      </c>
      <c r="D300" s="7" t="s">
        <v>648</v>
      </c>
      <c r="E300" s="7"/>
      <c r="F300" s="7"/>
      <c r="G300" s="7"/>
      <c r="H300" s="10"/>
      <c r="I300" s="9">
        <v>9.42</v>
      </c>
      <c r="J300" s="11"/>
      <c r="K300" s="9" t="s">
        <v>154</v>
      </c>
      <c r="L300" s="4" t="s">
        <v>2</v>
      </c>
      <c r="M300" s="7" t="s">
        <v>620</v>
      </c>
      <c r="N300" s="10" t="s">
        <v>637</v>
      </c>
    </row>
    <row r="301" spans="1:14" x14ac:dyDescent="0.2">
      <c r="A301" s="7">
        <v>3</v>
      </c>
      <c r="B301" s="7" t="s">
        <v>648</v>
      </c>
      <c r="C301" s="10" t="s">
        <v>123</v>
      </c>
      <c r="D301" s="7" t="s">
        <v>648</v>
      </c>
      <c r="E301" s="7"/>
      <c r="F301" s="7"/>
      <c r="G301" s="7"/>
      <c r="H301" s="10"/>
      <c r="I301" s="9">
        <v>1856</v>
      </c>
      <c r="J301" s="11"/>
      <c r="K301" s="9" t="s">
        <v>153</v>
      </c>
      <c r="L301" s="10" t="s">
        <v>82</v>
      </c>
      <c r="M301" s="7" t="s">
        <v>650</v>
      </c>
      <c r="N301" s="7"/>
    </row>
    <row r="302" spans="1:14" x14ac:dyDescent="0.2">
      <c r="A302" s="7">
        <v>3</v>
      </c>
      <c r="B302" s="7" t="s">
        <v>648</v>
      </c>
      <c r="C302" s="10" t="s">
        <v>123</v>
      </c>
      <c r="D302" s="7" t="s">
        <v>648</v>
      </c>
      <c r="E302" s="7"/>
      <c r="F302" s="7"/>
      <c r="G302" s="7"/>
      <c r="H302" s="10"/>
      <c r="I302" s="9">
        <v>1857</v>
      </c>
      <c r="J302" s="11"/>
      <c r="K302" s="9" t="s">
        <v>153</v>
      </c>
      <c r="L302" s="10" t="s">
        <v>207</v>
      </c>
      <c r="M302" s="7" t="s">
        <v>650</v>
      </c>
      <c r="N302" s="7"/>
    </row>
    <row r="303" spans="1:14" x14ac:dyDescent="0.2">
      <c r="A303" s="7">
        <v>3</v>
      </c>
      <c r="B303" s="7" t="s">
        <v>648</v>
      </c>
      <c r="C303" s="10" t="s">
        <v>123</v>
      </c>
      <c r="D303" s="7" t="s">
        <v>648</v>
      </c>
      <c r="E303" s="7"/>
      <c r="F303" s="7"/>
      <c r="G303" s="7"/>
      <c r="H303" s="10"/>
      <c r="I303" s="9">
        <v>1860</v>
      </c>
      <c r="J303" s="11"/>
      <c r="K303" s="9" t="s">
        <v>153</v>
      </c>
      <c r="L303" s="10" t="s">
        <v>107</v>
      </c>
      <c r="M303" s="7" t="s">
        <v>650</v>
      </c>
      <c r="N303" s="7"/>
    </row>
    <row r="304" spans="1:14" x14ac:dyDescent="0.2">
      <c r="A304" s="7">
        <v>3</v>
      </c>
      <c r="B304" s="7" t="s">
        <v>648</v>
      </c>
      <c r="C304" s="10" t="s">
        <v>123</v>
      </c>
      <c r="D304" s="7" t="s">
        <v>648</v>
      </c>
      <c r="E304" s="7"/>
      <c r="F304" s="7"/>
      <c r="I304" s="11" t="s">
        <v>1630</v>
      </c>
      <c r="J304" s="9" t="s">
        <v>1631</v>
      </c>
      <c r="K304" s="9" t="s">
        <v>153</v>
      </c>
      <c r="L304" s="10" t="s">
        <v>637</v>
      </c>
      <c r="M304" s="7" t="s">
        <v>650</v>
      </c>
      <c r="N304" s="7"/>
    </row>
    <row r="305" spans="1:14" x14ac:dyDescent="0.2">
      <c r="A305" s="7">
        <v>3</v>
      </c>
      <c r="B305" s="7" t="s">
        <v>648</v>
      </c>
      <c r="C305" s="10" t="s">
        <v>123</v>
      </c>
      <c r="D305" s="7" t="s">
        <v>648</v>
      </c>
      <c r="E305" s="7"/>
      <c r="F305" s="7"/>
      <c r="G305" s="7"/>
      <c r="H305" s="10"/>
      <c r="I305" s="9">
        <v>22.14</v>
      </c>
      <c r="J305" s="11"/>
      <c r="K305" s="9" t="s">
        <v>154</v>
      </c>
      <c r="L305" s="4" t="s">
        <v>2</v>
      </c>
      <c r="M305" s="7" t="s">
        <v>620</v>
      </c>
      <c r="N305" s="10" t="s">
        <v>637</v>
      </c>
    </row>
    <row r="306" spans="1:14" ht="14.25" x14ac:dyDescent="0.2">
      <c r="A306" s="7">
        <v>3</v>
      </c>
      <c r="B306" s="7" t="s">
        <v>648</v>
      </c>
      <c r="C306" s="10" t="s">
        <v>408</v>
      </c>
      <c r="D306" s="7" t="s">
        <v>648</v>
      </c>
      <c r="E306" s="7"/>
      <c r="F306" s="7"/>
      <c r="G306" s="7"/>
      <c r="H306" s="10"/>
      <c r="I306" s="9">
        <v>4634</v>
      </c>
      <c r="J306" s="11"/>
      <c r="K306" s="9" t="s">
        <v>153</v>
      </c>
      <c r="L306" s="10" t="s">
        <v>639</v>
      </c>
      <c r="M306" s="7" t="s">
        <v>650</v>
      </c>
      <c r="N306" s="7"/>
    </row>
    <row r="307" spans="1:14" ht="14.25" x14ac:dyDescent="0.2">
      <c r="A307" s="7">
        <v>3</v>
      </c>
      <c r="B307" s="7" t="s">
        <v>648</v>
      </c>
      <c r="C307" s="10" t="s">
        <v>408</v>
      </c>
      <c r="D307" s="7" t="s">
        <v>648</v>
      </c>
      <c r="E307" s="7"/>
      <c r="F307" s="7"/>
      <c r="G307" s="7"/>
      <c r="H307" s="10"/>
      <c r="I307" s="9">
        <v>4634</v>
      </c>
      <c r="J307" s="11"/>
      <c r="K307" s="9" t="s">
        <v>153</v>
      </c>
      <c r="L307" s="4" t="s">
        <v>2</v>
      </c>
      <c r="M307" s="10" t="s">
        <v>608</v>
      </c>
      <c r="N307" s="7"/>
    </row>
    <row r="308" spans="1:14" ht="14.25" x14ac:dyDescent="0.2">
      <c r="A308" s="7">
        <v>3</v>
      </c>
      <c r="B308" s="7" t="s">
        <v>648</v>
      </c>
      <c r="C308" s="10" t="s">
        <v>408</v>
      </c>
      <c r="D308" s="7" t="s">
        <v>648</v>
      </c>
      <c r="E308" s="7"/>
      <c r="F308" s="7"/>
      <c r="G308" s="7"/>
      <c r="H308" s="10"/>
      <c r="I308" s="9">
        <v>4638</v>
      </c>
      <c r="J308" s="11"/>
      <c r="K308" s="9" t="s">
        <v>153</v>
      </c>
      <c r="L308" s="10" t="s">
        <v>642</v>
      </c>
      <c r="M308" s="7" t="s">
        <v>650</v>
      </c>
      <c r="N308" s="7"/>
    </row>
    <row r="309" spans="1:14" ht="14.25" x14ac:dyDescent="0.2">
      <c r="A309" s="7">
        <v>3</v>
      </c>
      <c r="B309" s="7" t="s">
        <v>648</v>
      </c>
      <c r="C309" s="10" t="s">
        <v>408</v>
      </c>
      <c r="D309" s="7" t="s">
        <v>648</v>
      </c>
      <c r="E309" s="7"/>
      <c r="F309" s="7"/>
      <c r="G309" s="7"/>
      <c r="H309" s="10"/>
      <c r="I309" s="9">
        <v>4639</v>
      </c>
      <c r="J309" s="11"/>
      <c r="K309" s="9" t="s">
        <v>153</v>
      </c>
      <c r="L309" s="10" t="s">
        <v>640</v>
      </c>
      <c r="M309" s="7" t="s">
        <v>650</v>
      </c>
      <c r="N309" s="7"/>
    </row>
    <row r="310" spans="1:14" ht="14.25" x14ac:dyDescent="0.2">
      <c r="A310" s="7">
        <v>3</v>
      </c>
      <c r="B310" s="7" t="s">
        <v>648</v>
      </c>
      <c r="C310" s="10" t="s">
        <v>408</v>
      </c>
      <c r="D310" s="7" t="s">
        <v>648</v>
      </c>
      <c r="E310" s="7"/>
      <c r="F310" s="7"/>
      <c r="G310" s="7"/>
      <c r="H310" s="10"/>
      <c r="I310" s="9">
        <v>4645</v>
      </c>
      <c r="J310" s="11"/>
      <c r="K310" s="9" t="s">
        <v>153</v>
      </c>
      <c r="L310" s="10" t="s">
        <v>82</v>
      </c>
      <c r="M310" s="7" t="s">
        <v>650</v>
      </c>
      <c r="N310" s="7"/>
    </row>
    <row r="311" spans="1:14" ht="14.25" x14ac:dyDescent="0.2">
      <c r="A311" s="7">
        <v>3</v>
      </c>
      <c r="B311" s="7" t="s">
        <v>648</v>
      </c>
      <c r="C311" s="10" t="s">
        <v>408</v>
      </c>
      <c r="D311" s="7" t="s">
        <v>648</v>
      </c>
      <c r="E311" s="7"/>
      <c r="F311" s="7"/>
      <c r="G311" s="7"/>
      <c r="H311" s="10"/>
      <c r="I311" s="9">
        <v>4659</v>
      </c>
      <c r="J311" s="11"/>
      <c r="K311" s="9" t="s">
        <v>153</v>
      </c>
      <c r="L311" s="10" t="s">
        <v>207</v>
      </c>
      <c r="M311" s="7" t="s">
        <v>650</v>
      </c>
      <c r="N311" s="7"/>
    </row>
    <row r="312" spans="1:14" ht="14.25" x14ac:dyDescent="0.2">
      <c r="A312" s="7">
        <v>3</v>
      </c>
      <c r="B312" s="7" t="s">
        <v>648</v>
      </c>
      <c r="C312" s="10" t="s">
        <v>408</v>
      </c>
      <c r="D312" s="7" t="s">
        <v>648</v>
      </c>
      <c r="E312" s="7"/>
      <c r="F312" s="7"/>
      <c r="G312" s="7"/>
      <c r="H312" s="10"/>
      <c r="I312" s="9">
        <v>4664</v>
      </c>
      <c r="J312" s="11"/>
      <c r="K312" s="9" t="s">
        <v>153</v>
      </c>
      <c r="L312" s="10" t="s">
        <v>107</v>
      </c>
      <c r="M312" s="7" t="s">
        <v>650</v>
      </c>
      <c r="N312" s="7"/>
    </row>
    <row r="313" spans="1:14" ht="14.25" x14ac:dyDescent="0.2">
      <c r="A313" s="7">
        <v>3</v>
      </c>
      <c r="B313" s="7" t="s">
        <v>648</v>
      </c>
      <c r="C313" s="10" t="s">
        <v>408</v>
      </c>
      <c r="D313" s="7" t="s">
        <v>648</v>
      </c>
      <c r="E313" s="7"/>
      <c r="F313" s="7"/>
      <c r="G313" s="7"/>
      <c r="H313" s="10"/>
      <c r="I313" s="9">
        <v>4723</v>
      </c>
      <c r="J313" s="11"/>
      <c r="K313" s="9" t="s">
        <v>153</v>
      </c>
      <c r="L313" s="10" t="s">
        <v>641</v>
      </c>
      <c r="M313" s="7" t="s">
        <v>650</v>
      </c>
      <c r="N313" s="7"/>
    </row>
    <row r="314" spans="1:14" ht="14.25" x14ac:dyDescent="0.25">
      <c r="A314" s="7">
        <v>3</v>
      </c>
      <c r="B314" s="7" t="s">
        <v>648</v>
      </c>
      <c r="C314" s="10" t="s">
        <v>408</v>
      </c>
      <c r="D314" s="7" t="s">
        <v>648</v>
      </c>
      <c r="E314" s="7"/>
      <c r="F314" s="7"/>
      <c r="G314" s="7"/>
      <c r="H314" s="10"/>
      <c r="I314" s="9">
        <v>4504</v>
      </c>
      <c r="J314" s="11"/>
      <c r="K314" s="9" t="s">
        <v>153</v>
      </c>
      <c r="L314" s="10" t="s">
        <v>2</v>
      </c>
      <c r="M314" s="10" t="s">
        <v>1655</v>
      </c>
      <c r="N314" s="37" t="s">
        <v>1664</v>
      </c>
    </row>
    <row r="315" spans="1:14" ht="27" x14ac:dyDescent="0.2">
      <c r="A315" s="7">
        <v>3</v>
      </c>
      <c r="B315" s="7" t="s">
        <v>648</v>
      </c>
      <c r="C315" s="10" t="s">
        <v>408</v>
      </c>
      <c r="D315" s="7" t="s">
        <v>648</v>
      </c>
      <c r="E315" s="7"/>
      <c r="F315" s="7"/>
      <c r="G315" s="7"/>
      <c r="H315" s="10"/>
      <c r="I315" s="9">
        <v>4712</v>
      </c>
      <c r="J315" s="11"/>
      <c r="K315" s="9" t="s">
        <v>153</v>
      </c>
      <c r="L315" s="10" t="s">
        <v>2</v>
      </c>
      <c r="M315" s="10" t="s">
        <v>1656</v>
      </c>
      <c r="N315" s="12" t="s">
        <v>653</v>
      </c>
    </row>
    <row r="316" spans="1:14" ht="14.25" x14ac:dyDescent="0.2">
      <c r="A316" s="7">
        <v>3</v>
      </c>
      <c r="B316" s="7" t="s">
        <v>648</v>
      </c>
      <c r="C316" s="10" t="s">
        <v>408</v>
      </c>
      <c r="D316" s="7" t="s">
        <v>648</v>
      </c>
      <c r="E316" s="7"/>
      <c r="F316" s="7"/>
      <c r="I316" s="11" t="s">
        <v>1632</v>
      </c>
      <c r="J316" s="9" t="s">
        <v>1633</v>
      </c>
      <c r="K316" s="9" t="s">
        <v>153</v>
      </c>
      <c r="L316" s="10" t="s">
        <v>638</v>
      </c>
      <c r="M316" s="7" t="s">
        <v>650</v>
      </c>
      <c r="N316" s="7"/>
    </row>
    <row r="317" spans="1:14" ht="14.25" x14ac:dyDescent="0.2">
      <c r="A317" s="7">
        <v>3</v>
      </c>
      <c r="B317" s="7" t="s">
        <v>648</v>
      </c>
      <c r="C317" s="10" t="s">
        <v>408</v>
      </c>
      <c r="D317" s="7" t="s">
        <v>648</v>
      </c>
      <c r="E317" s="7"/>
      <c r="F317" s="7"/>
      <c r="I317" s="11" t="s">
        <v>1634</v>
      </c>
      <c r="J317" s="9" t="s">
        <v>1635</v>
      </c>
      <c r="K317" s="9" t="s">
        <v>154</v>
      </c>
      <c r="L317" s="4" t="s">
        <v>2</v>
      </c>
      <c r="M317" s="7" t="s">
        <v>620</v>
      </c>
      <c r="N317" s="10" t="s">
        <v>638</v>
      </c>
    </row>
    <row r="318" spans="1:14" ht="14.25" x14ac:dyDescent="0.2">
      <c r="A318" s="7">
        <v>3</v>
      </c>
      <c r="B318" s="7" t="s">
        <v>648</v>
      </c>
      <c r="C318" s="10" t="s">
        <v>1660</v>
      </c>
      <c r="D318" s="7" t="s">
        <v>648</v>
      </c>
      <c r="E318" s="7"/>
      <c r="F318" s="7"/>
      <c r="G318" s="7"/>
      <c r="H318" s="10"/>
      <c r="I318" s="9">
        <v>3052</v>
      </c>
      <c r="J318" s="11"/>
      <c r="K318" s="9" t="s">
        <v>153</v>
      </c>
      <c r="L318" s="4" t="s">
        <v>2</v>
      </c>
      <c r="M318" s="10" t="s">
        <v>608</v>
      </c>
      <c r="N318" s="7"/>
    </row>
    <row r="319" spans="1:14" ht="14.25" x14ac:dyDescent="0.2">
      <c r="A319" s="7">
        <v>3</v>
      </c>
      <c r="B319" s="7" t="s">
        <v>648</v>
      </c>
      <c r="C319" s="10" t="s">
        <v>1660</v>
      </c>
      <c r="D319" s="7" t="s">
        <v>648</v>
      </c>
      <c r="E319" s="7"/>
      <c r="F319" s="7"/>
      <c r="G319" s="7"/>
      <c r="H319" s="10"/>
      <c r="I319" s="9">
        <v>3082</v>
      </c>
      <c r="J319" s="11"/>
      <c r="K319" s="9" t="s">
        <v>153</v>
      </c>
      <c r="L319" s="10" t="s">
        <v>82</v>
      </c>
      <c r="M319" s="7" t="s">
        <v>650</v>
      </c>
      <c r="N319" s="7"/>
    </row>
    <row r="320" spans="1:14" ht="14.25" x14ac:dyDescent="0.2">
      <c r="A320" s="7">
        <v>3</v>
      </c>
      <c r="B320" s="7" t="s">
        <v>648</v>
      </c>
      <c r="C320" s="10" t="s">
        <v>1660</v>
      </c>
      <c r="D320" s="7" t="s">
        <v>648</v>
      </c>
      <c r="E320" s="7"/>
      <c r="F320" s="7"/>
      <c r="G320" s="7"/>
      <c r="H320" s="10"/>
      <c r="I320" s="9">
        <v>3086</v>
      </c>
      <c r="J320" s="11"/>
      <c r="K320" s="9" t="s">
        <v>153</v>
      </c>
      <c r="L320" s="10" t="s">
        <v>107</v>
      </c>
      <c r="M320" s="7" t="s">
        <v>650</v>
      </c>
      <c r="N320" s="7"/>
    </row>
    <row r="321" spans="1:14" ht="14.25" x14ac:dyDescent="0.2">
      <c r="A321" s="7">
        <v>3</v>
      </c>
      <c r="B321" s="7" t="s">
        <v>648</v>
      </c>
      <c r="C321" s="10" t="s">
        <v>1660</v>
      </c>
      <c r="D321" s="7" t="s">
        <v>648</v>
      </c>
      <c r="E321" s="7"/>
      <c r="F321" s="7"/>
      <c r="G321" s="7"/>
      <c r="H321" s="10"/>
      <c r="I321" s="9">
        <v>3095</v>
      </c>
      <c r="J321" s="11"/>
      <c r="K321" s="9" t="s">
        <v>153</v>
      </c>
      <c r="L321" s="10" t="s">
        <v>203</v>
      </c>
      <c r="M321" s="7" t="s">
        <v>650</v>
      </c>
      <c r="N321" s="7"/>
    </row>
    <row r="322" spans="1:14" ht="14.25" x14ac:dyDescent="0.2">
      <c r="A322" s="7">
        <v>3</v>
      </c>
      <c r="B322" s="7" t="s">
        <v>648</v>
      </c>
      <c r="C322" s="10" t="s">
        <v>1660</v>
      </c>
      <c r="D322" s="7" t="s">
        <v>648</v>
      </c>
      <c r="E322" s="7"/>
      <c r="F322" s="7"/>
      <c r="G322" s="7"/>
      <c r="H322" s="10"/>
      <c r="I322" s="9">
        <v>3095</v>
      </c>
      <c r="J322" s="11"/>
      <c r="K322" s="9" t="s">
        <v>153</v>
      </c>
      <c r="L322" s="10" t="s">
        <v>206</v>
      </c>
      <c r="M322" s="7" t="s">
        <v>650</v>
      </c>
      <c r="N322" s="7"/>
    </row>
    <row r="323" spans="1:14" ht="14.25" x14ac:dyDescent="0.2">
      <c r="A323" s="7">
        <v>3</v>
      </c>
      <c r="B323" s="7" t="s">
        <v>648</v>
      </c>
      <c r="C323" s="10" t="s">
        <v>1660</v>
      </c>
      <c r="D323" s="7" t="s">
        <v>648</v>
      </c>
      <c r="E323" s="7"/>
      <c r="F323" s="7"/>
      <c r="G323" s="7"/>
      <c r="H323" s="10"/>
      <c r="I323" s="9">
        <v>3097</v>
      </c>
      <c r="J323" s="11"/>
      <c r="K323" s="9" t="s">
        <v>153</v>
      </c>
      <c r="L323" s="10" t="s">
        <v>207</v>
      </c>
      <c r="M323" s="7" t="s">
        <v>650</v>
      </c>
      <c r="N323" s="7"/>
    </row>
    <row r="324" spans="1:14" ht="14.25" x14ac:dyDescent="0.25">
      <c r="A324" s="7">
        <v>3</v>
      </c>
      <c r="B324" s="7" t="s">
        <v>648</v>
      </c>
      <c r="C324" s="10" t="s">
        <v>1660</v>
      </c>
      <c r="D324" s="7" t="s">
        <v>648</v>
      </c>
      <c r="E324" s="7"/>
      <c r="F324" s="7"/>
      <c r="G324" s="7"/>
      <c r="H324" s="10"/>
      <c r="I324" s="9">
        <v>2963</v>
      </c>
      <c r="J324" s="11"/>
      <c r="K324" s="9" t="s">
        <v>153</v>
      </c>
      <c r="L324" s="10" t="s">
        <v>2</v>
      </c>
      <c r="M324" s="10" t="s">
        <v>1655</v>
      </c>
      <c r="N324" s="37" t="s">
        <v>1664</v>
      </c>
    </row>
    <row r="325" spans="1:14" ht="27" x14ac:dyDescent="0.2">
      <c r="A325" s="7">
        <v>3</v>
      </c>
      <c r="B325" s="7" t="s">
        <v>648</v>
      </c>
      <c r="C325" s="10" t="s">
        <v>1660</v>
      </c>
      <c r="D325" s="7" t="s">
        <v>648</v>
      </c>
      <c r="E325" s="7"/>
      <c r="F325" s="7"/>
      <c r="G325" s="7"/>
      <c r="H325" s="10"/>
      <c r="I325" s="9">
        <v>3105</v>
      </c>
      <c r="J325" s="11"/>
      <c r="K325" s="9" t="s">
        <v>153</v>
      </c>
      <c r="L325" s="10" t="s">
        <v>2</v>
      </c>
      <c r="M325" s="10" t="s">
        <v>1656</v>
      </c>
      <c r="N325" s="12" t="s">
        <v>653</v>
      </c>
    </row>
    <row r="326" spans="1:14" ht="27" x14ac:dyDescent="0.2">
      <c r="A326" s="7">
        <v>3</v>
      </c>
      <c r="B326" s="7" t="s">
        <v>648</v>
      </c>
      <c r="C326" s="10" t="s">
        <v>1660</v>
      </c>
      <c r="D326" s="7" t="s">
        <v>648</v>
      </c>
      <c r="E326" s="7"/>
      <c r="F326" s="7"/>
      <c r="G326" s="7"/>
      <c r="H326" s="10"/>
      <c r="I326" s="9">
        <v>3117</v>
      </c>
      <c r="J326" s="11"/>
      <c r="K326" s="9" t="s">
        <v>153</v>
      </c>
      <c r="L326" s="10" t="s">
        <v>643</v>
      </c>
      <c r="M326" s="7" t="s">
        <v>650</v>
      </c>
      <c r="N326" s="12" t="s">
        <v>653</v>
      </c>
    </row>
    <row r="327" spans="1:14" ht="14.25" x14ac:dyDescent="0.2">
      <c r="A327" s="7">
        <v>3</v>
      </c>
      <c r="B327" s="7" t="s">
        <v>648</v>
      </c>
      <c r="C327" s="10" t="s">
        <v>1660</v>
      </c>
      <c r="D327" s="7" t="s">
        <v>648</v>
      </c>
      <c r="E327" s="7"/>
      <c r="F327" s="7"/>
      <c r="I327" s="11" t="s">
        <v>1636</v>
      </c>
      <c r="J327" s="9" t="s">
        <v>1637</v>
      </c>
      <c r="K327" s="9" t="s">
        <v>153</v>
      </c>
      <c r="L327" s="10" t="s">
        <v>201</v>
      </c>
      <c r="M327" s="7" t="s">
        <v>650</v>
      </c>
      <c r="N327" s="7"/>
    </row>
    <row r="328" spans="1:14" ht="14.25" x14ac:dyDescent="0.2">
      <c r="A328" s="7">
        <v>3</v>
      </c>
      <c r="B328" s="7" t="s">
        <v>648</v>
      </c>
      <c r="C328" s="10" t="s">
        <v>1660</v>
      </c>
      <c r="D328" s="7" t="s">
        <v>648</v>
      </c>
      <c r="E328" s="7"/>
      <c r="F328" s="7"/>
      <c r="I328" s="11" t="s">
        <v>1638</v>
      </c>
      <c r="J328" s="9" t="s">
        <v>1639</v>
      </c>
      <c r="K328" s="9" t="s">
        <v>154</v>
      </c>
      <c r="L328" s="4" t="s">
        <v>2</v>
      </c>
      <c r="M328" s="7" t="s">
        <v>620</v>
      </c>
      <c r="N328" s="10" t="s">
        <v>201</v>
      </c>
    </row>
    <row r="329" spans="1:14" ht="14.25" x14ac:dyDescent="0.2">
      <c r="A329" s="7">
        <v>3</v>
      </c>
      <c r="B329" s="7" t="s">
        <v>648</v>
      </c>
      <c r="C329" s="10" t="s">
        <v>438</v>
      </c>
      <c r="D329" s="7" t="s">
        <v>648</v>
      </c>
      <c r="E329" s="7"/>
      <c r="F329" s="7"/>
      <c r="G329" s="7"/>
      <c r="H329" s="10"/>
      <c r="I329" s="9">
        <v>5685</v>
      </c>
      <c r="J329" s="11"/>
      <c r="K329" s="9" t="s">
        <v>153</v>
      </c>
      <c r="L329" s="10" t="s">
        <v>138</v>
      </c>
      <c r="M329" s="7" t="s">
        <v>650</v>
      </c>
      <c r="N329" s="7"/>
    </row>
    <row r="330" spans="1:14" ht="14.25" x14ac:dyDescent="0.2">
      <c r="A330" s="7">
        <v>3</v>
      </c>
      <c r="B330" s="7" t="s">
        <v>648</v>
      </c>
      <c r="C330" s="10" t="s">
        <v>438</v>
      </c>
      <c r="D330" s="7" t="s">
        <v>648</v>
      </c>
      <c r="E330" s="7"/>
      <c r="F330" s="7"/>
      <c r="G330" s="7"/>
      <c r="H330" s="10"/>
      <c r="I330" s="9">
        <v>5685</v>
      </c>
      <c r="J330" s="11"/>
      <c r="K330" s="9" t="s">
        <v>153</v>
      </c>
      <c r="L330" s="10" t="s">
        <v>248</v>
      </c>
      <c r="M330" s="7" t="s">
        <v>650</v>
      </c>
      <c r="N330" s="7"/>
    </row>
    <row r="331" spans="1:14" ht="14.25" x14ac:dyDescent="0.2">
      <c r="A331" s="7">
        <v>3</v>
      </c>
      <c r="B331" s="7" t="s">
        <v>648</v>
      </c>
      <c r="C331" s="10" t="s">
        <v>438</v>
      </c>
      <c r="D331" s="7" t="s">
        <v>648</v>
      </c>
      <c r="E331" s="7"/>
      <c r="F331" s="7"/>
      <c r="G331" s="7"/>
      <c r="H331" s="10"/>
      <c r="I331" s="9">
        <v>5686</v>
      </c>
      <c r="J331" s="11"/>
      <c r="K331" s="9" t="s">
        <v>153</v>
      </c>
      <c r="L331" s="4" t="s">
        <v>2</v>
      </c>
      <c r="M331" s="10" t="s">
        <v>608</v>
      </c>
      <c r="N331" s="7"/>
    </row>
    <row r="332" spans="1:14" ht="14.25" x14ac:dyDescent="0.2">
      <c r="A332" s="7">
        <v>3</v>
      </c>
      <c r="B332" s="7" t="s">
        <v>648</v>
      </c>
      <c r="C332" s="10" t="s">
        <v>438</v>
      </c>
      <c r="D332" s="7" t="s">
        <v>648</v>
      </c>
      <c r="E332" s="7"/>
      <c r="F332" s="7"/>
      <c r="G332" s="7"/>
      <c r="H332" s="10"/>
      <c r="I332" s="9">
        <v>5705</v>
      </c>
      <c r="J332" s="11"/>
      <c r="K332" s="9" t="s">
        <v>153</v>
      </c>
      <c r="L332" s="10" t="s">
        <v>203</v>
      </c>
      <c r="M332" s="7" t="s">
        <v>650</v>
      </c>
      <c r="N332" s="7"/>
    </row>
    <row r="333" spans="1:14" ht="14.25" x14ac:dyDescent="0.2">
      <c r="A333" s="7">
        <v>3</v>
      </c>
      <c r="B333" s="7" t="s">
        <v>648</v>
      </c>
      <c r="C333" s="10" t="s">
        <v>438</v>
      </c>
      <c r="D333" s="7" t="s">
        <v>648</v>
      </c>
      <c r="E333" s="7"/>
      <c r="F333" s="7"/>
      <c r="G333" s="7"/>
      <c r="H333" s="10"/>
      <c r="I333" s="9">
        <v>5726</v>
      </c>
      <c r="J333" s="11"/>
      <c r="K333" s="9" t="s">
        <v>153</v>
      </c>
      <c r="L333" s="10" t="s">
        <v>641</v>
      </c>
      <c r="M333" s="7" t="s">
        <v>650</v>
      </c>
      <c r="N333" s="7"/>
    </row>
    <row r="334" spans="1:14" ht="14.25" x14ac:dyDescent="0.2">
      <c r="A334" s="7">
        <v>3</v>
      </c>
      <c r="B334" s="7" t="s">
        <v>648</v>
      </c>
      <c r="C334" s="10" t="s">
        <v>438</v>
      </c>
      <c r="D334" s="7" t="s">
        <v>648</v>
      </c>
      <c r="E334" s="7"/>
      <c r="F334" s="7"/>
      <c r="G334" s="7"/>
      <c r="H334" s="10"/>
      <c r="I334" s="9">
        <v>5726</v>
      </c>
      <c r="J334" s="11"/>
      <c r="K334" s="9" t="s">
        <v>153</v>
      </c>
      <c r="L334" s="10" t="s">
        <v>644</v>
      </c>
      <c r="M334" s="7" t="s">
        <v>650</v>
      </c>
      <c r="N334" s="7"/>
    </row>
    <row r="335" spans="1:14" ht="14.25" x14ac:dyDescent="0.2">
      <c r="A335" s="7">
        <v>3</v>
      </c>
      <c r="B335" s="7" t="s">
        <v>648</v>
      </c>
      <c r="C335" s="10" t="s">
        <v>438</v>
      </c>
      <c r="D335" s="7" t="s">
        <v>648</v>
      </c>
      <c r="E335" s="7"/>
      <c r="F335" s="7"/>
      <c r="G335" s="7"/>
      <c r="H335" s="10"/>
      <c r="I335" s="9">
        <v>5748</v>
      </c>
      <c r="J335" s="11"/>
      <c r="K335" s="9" t="s">
        <v>153</v>
      </c>
      <c r="L335" s="10" t="s">
        <v>207</v>
      </c>
      <c r="M335" s="7" t="s">
        <v>650</v>
      </c>
      <c r="N335" s="7"/>
    </row>
    <row r="336" spans="1:14" ht="14.25" x14ac:dyDescent="0.2">
      <c r="A336" s="7">
        <v>3</v>
      </c>
      <c r="B336" s="7" t="s">
        <v>648</v>
      </c>
      <c r="C336" s="10" t="s">
        <v>438</v>
      </c>
      <c r="D336" s="7" t="s">
        <v>648</v>
      </c>
      <c r="E336" s="7"/>
      <c r="F336" s="7"/>
      <c r="G336" s="7"/>
      <c r="H336" s="10"/>
      <c r="I336" s="9">
        <v>5750</v>
      </c>
      <c r="J336" s="11"/>
      <c r="K336" s="9" t="s">
        <v>153</v>
      </c>
      <c r="L336" s="10" t="s">
        <v>238</v>
      </c>
      <c r="M336" s="7" t="s">
        <v>650</v>
      </c>
      <c r="N336" s="7"/>
    </row>
    <row r="337" spans="1:14" ht="14.25" x14ac:dyDescent="0.2">
      <c r="A337" s="7">
        <v>3</v>
      </c>
      <c r="B337" s="7" t="s">
        <v>648</v>
      </c>
      <c r="C337" s="10" t="s">
        <v>438</v>
      </c>
      <c r="D337" s="7" t="s">
        <v>648</v>
      </c>
      <c r="E337" s="7"/>
      <c r="F337" s="7"/>
      <c r="G337" s="7"/>
      <c r="H337" s="10"/>
      <c r="I337" s="9">
        <v>5750</v>
      </c>
      <c r="J337" s="11"/>
      <c r="K337" s="9" t="s">
        <v>153</v>
      </c>
      <c r="L337" s="10" t="s">
        <v>109</v>
      </c>
      <c r="M337" s="7" t="s">
        <v>650</v>
      </c>
      <c r="N337" s="7"/>
    </row>
    <row r="338" spans="1:14" ht="14.25" x14ac:dyDescent="0.2">
      <c r="A338" s="7">
        <v>3</v>
      </c>
      <c r="B338" s="7" t="s">
        <v>648</v>
      </c>
      <c r="C338" s="10" t="s">
        <v>438</v>
      </c>
      <c r="D338" s="7" t="s">
        <v>648</v>
      </c>
      <c r="E338" s="7"/>
      <c r="F338" s="7"/>
      <c r="G338" s="7"/>
      <c r="H338" s="10"/>
      <c r="I338" s="9">
        <v>5751</v>
      </c>
      <c r="J338" s="11"/>
      <c r="K338" s="9" t="s">
        <v>153</v>
      </c>
      <c r="L338" s="10" t="s">
        <v>107</v>
      </c>
      <c r="M338" s="7" t="s">
        <v>650</v>
      </c>
      <c r="N338" s="7"/>
    </row>
    <row r="339" spans="1:14" ht="14.25" x14ac:dyDescent="0.25">
      <c r="A339" s="7">
        <v>3</v>
      </c>
      <c r="B339" s="7" t="s">
        <v>648</v>
      </c>
      <c r="C339" s="10" t="s">
        <v>438</v>
      </c>
      <c r="D339" s="7" t="s">
        <v>648</v>
      </c>
      <c r="E339" s="7"/>
      <c r="F339" s="7"/>
      <c r="G339" s="7"/>
      <c r="H339" s="10"/>
      <c r="I339" s="9">
        <v>5554</v>
      </c>
      <c r="J339" s="11"/>
      <c r="K339" s="9" t="s">
        <v>153</v>
      </c>
      <c r="L339" s="10" t="s">
        <v>2</v>
      </c>
      <c r="M339" s="10" t="s">
        <v>1655</v>
      </c>
      <c r="N339" s="37" t="s">
        <v>1664</v>
      </c>
    </row>
    <row r="340" spans="1:14" ht="27" x14ac:dyDescent="0.2">
      <c r="A340" s="7">
        <v>3</v>
      </c>
      <c r="B340" s="7" t="s">
        <v>648</v>
      </c>
      <c r="C340" s="10" t="s">
        <v>438</v>
      </c>
      <c r="D340" s="7" t="s">
        <v>648</v>
      </c>
      <c r="E340" s="7"/>
      <c r="F340" s="7"/>
      <c r="G340" s="7"/>
      <c r="H340" s="10"/>
      <c r="I340" s="9">
        <v>5811</v>
      </c>
      <c r="J340" s="11"/>
      <c r="K340" s="9" t="s">
        <v>153</v>
      </c>
      <c r="L340" s="10" t="s">
        <v>248</v>
      </c>
      <c r="M340" s="10" t="s">
        <v>1656</v>
      </c>
      <c r="N340" s="12" t="s">
        <v>653</v>
      </c>
    </row>
    <row r="341" spans="1:14" ht="27" x14ac:dyDescent="0.2">
      <c r="A341" s="7">
        <v>3</v>
      </c>
      <c r="B341" s="7" t="s">
        <v>648</v>
      </c>
      <c r="C341" s="10" t="s">
        <v>438</v>
      </c>
      <c r="D341" s="7" t="s">
        <v>648</v>
      </c>
      <c r="E341" s="7"/>
      <c r="F341" s="7"/>
      <c r="G341" s="7"/>
      <c r="H341" s="10"/>
      <c r="I341" s="9">
        <v>5811</v>
      </c>
      <c r="J341" s="11"/>
      <c r="K341" s="9" t="s">
        <v>153</v>
      </c>
      <c r="L341" s="10" t="s">
        <v>138</v>
      </c>
      <c r="M341" s="10" t="s">
        <v>1656</v>
      </c>
      <c r="N341" s="12" t="s">
        <v>653</v>
      </c>
    </row>
    <row r="342" spans="1:14" ht="27" x14ac:dyDescent="0.2">
      <c r="A342" s="7">
        <v>3</v>
      </c>
      <c r="B342" s="7" t="s">
        <v>648</v>
      </c>
      <c r="C342" s="10" t="s">
        <v>438</v>
      </c>
      <c r="D342" s="7" t="s">
        <v>648</v>
      </c>
      <c r="E342" s="7"/>
      <c r="F342" s="7"/>
      <c r="G342" s="7"/>
      <c r="H342" s="10"/>
      <c r="I342" s="9">
        <v>5814</v>
      </c>
      <c r="J342" s="11"/>
      <c r="K342" s="9" t="s">
        <v>153</v>
      </c>
      <c r="L342" s="10" t="s">
        <v>201</v>
      </c>
      <c r="M342" s="10" t="s">
        <v>1656</v>
      </c>
      <c r="N342" s="12" t="s">
        <v>653</v>
      </c>
    </row>
    <row r="343" spans="1:14" ht="27" x14ac:dyDescent="0.2">
      <c r="A343" s="7">
        <v>3</v>
      </c>
      <c r="B343" s="7" t="s">
        <v>648</v>
      </c>
      <c r="C343" s="10" t="s">
        <v>438</v>
      </c>
      <c r="D343" s="7" t="s">
        <v>648</v>
      </c>
      <c r="E343" s="7"/>
      <c r="F343" s="7"/>
      <c r="G343" s="7"/>
      <c r="H343" s="10"/>
      <c r="I343" s="9">
        <v>5837</v>
      </c>
      <c r="J343" s="11"/>
      <c r="K343" s="9" t="s">
        <v>153</v>
      </c>
      <c r="L343" s="10" t="s">
        <v>2</v>
      </c>
      <c r="M343" s="10" t="s">
        <v>1656</v>
      </c>
      <c r="N343" s="12" t="s">
        <v>653</v>
      </c>
    </row>
    <row r="344" spans="1:14" ht="14.25" x14ac:dyDescent="0.2">
      <c r="A344" s="7">
        <v>3</v>
      </c>
      <c r="B344" s="7" t="s">
        <v>648</v>
      </c>
      <c r="C344" s="10" t="s">
        <v>438</v>
      </c>
      <c r="D344" s="7" t="s">
        <v>648</v>
      </c>
      <c r="E344" s="7"/>
      <c r="F344" s="7"/>
      <c r="I344" s="11" t="s">
        <v>1640</v>
      </c>
      <c r="J344" s="9" t="s">
        <v>1641</v>
      </c>
      <c r="K344" s="9" t="s">
        <v>153</v>
      </c>
      <c r="L344" s="10" t="s">
        <v>201</v>
      </c>
      <c r="M344" s="7" t="s">
        <v>650</v>
      </c>
      <c r="N344" s="7"/>
    </row>
    <row r="345" spans="1:14" ht="14.25" x14ac:dyDescent="0.2">
      <c r="A345" s="7">
        <v>3</v>
      </c>
      <c r="B345" s="7" t="s">
        <v>648</v>
      </c>
      <c r="C345" s="10" t="s">
        <v>438</v>
      </c>
      <c r="D345" s="7" t="s">
        <v>648</v>
      </c>
      <c r="E345" s="7"/>
      <c r="F345" s="7"/>
      <c r="I345" s="11" t="s">
        <v>1642</v>
      </c>
      <c r="J345" s="9" t="s">
        <v>1643</v>
      </c>
      <c r="K345" s="9" t="s">
        <v>154</v>
      </c>
      <c r="L345" s="10" t="s">
        <v>2</v>
      </c>
      <c r="M345" s="7" t="s">
        <v>620</v>
      </c>
      <c r="N345" s="10" t="s">
        <v>201</v>
      </c>
    </row>
    <row r="346" spans="1:14" ht="14.25" x14ac:dyDescent="0.2">
      <c r="A346" s="7">
        <v>3</v>
      </c>
      <c r="B346" s="7" t="s">
        <v>648</v>
      </c>
      <c r="C346" s="10" t="s">
        <v>1661</v>
      </c>
      <c r="D346" s="7" t="s">
        <v>648</v>
      </c>
      <c r="E346" s="7"/>
      <c r="F346" s="7"/>
      <c r="G346" s="7"/>
      <c r="H346" s="10"/>
      <c r="I346" s="9">
        <v>1448</v>
      </c>
      <c r="J346" s="11"/>
      <c r="K346" s="9" t="s">
        <v>153</v>
      </c>
      <c r="L346" s="10" t="s">
        <v>109</v>
      </c>
      <c r="M346" s="7" t="s">
        <v>650</v>
      </c>
      <c r="N346" s="7"/>
    </row>
    <row r="347" spans="1:14" ht="14.25" x14ac:dyDescent="0.2">
      <c r="A347" s="7">
        <v>3</v>
      </c>
      <c r="B347" s="7" t="s">
        <v>648</v>
      </c>
      <c r="C347" s="10" t="s">
        <v>1661</v>
      </c>
      <c r="D347" s="7" t="s">
        <v>648</v>
      </c>
      <c r="E347" s="7"/>
      <c r="F347" s="7"/>
      <c r="G347" s="7"/>
      <c r="H347" s="10"/>
      <c r="I347" s="9">
        <v>1452</v>
      </c>
      <c r="J347" s="11"/>
      <c r="K347" s="9" t="s">
        <v>153</v>
      </c>
      <c r="L347" s="10" t="s">
        <v>260</v>
      </c>
      <c r="M347" s="7" t="s">
        <v>650</v>
      </c>
      <c r="N347" s="7"/>
    </row>
    <row r="348" spans="1:14" ht="14.25" x14ac:dyDescent="0.2">
      <c r="A348" s="7">
        <v>3</v>
      </c>
      <c r="B348" s="7" t="s">
        <v>648</v>
      </c>
      <c r="C348" s="10" t="s">
        <v>1661</v>
      </c>
      <c r="D348" s="7" t="s">
        <v>648</v>
      </c>
      <c r="E348" s="7"/>
      <c r="F348" s="7"/>
      <c r="G348" s="7"/>
      <c r="H348" s="10"/>
      <c r="I348" s="9">
        <v>1452</v>
      </c>
      <c r="J348" s="11"/>
      <c r="K348" s="9" t="s">
        <v>153</v>
      </c>
      <c r="L348" s="4" t="s">
        <v>2</v>
      </c>
      <c r="M348" s="10" t="s">
        <v>608</v>
      </c>
      <c r="N348" s="7"/>
    </row>
    <row r="349" spans="1:14" ht="14.25" x14ac:dyDescent="0.2">
      <c r="A349" s="7">
        <v>3</v>
      </c>
      <c r="B349" s="7" t="s">
        <v>648</v>
      </c>
      <c r="C349" s="10" t="s">
        <v>1661</v>
      </c>
      <c r="D349" s="7" t="s">
        <v>648</v>
      </c>
      <c r="E349" s="7"/>
      <c r="F349" s="7"/>
      <c r="G349" s="7"/>
      <c r="H349" s="10"/>
      <c r="I349" s="9">
        <v>1464</v>
      </c>
      <c r="J349" s="11"/>
      <c r="K349" s="9" t="s">
        <v>153</v>
      </c>
      <c r="L349" s="10" t="s">
        <v>201</v>
      </c>
      <c r="M349" s="7" t="s">
        <v>650</v>
      </c>
      <c r="N349" s="7"/>
    </row>
    <row r="350" spans="1:14" ht="14.25" x14ac:dyDescent="0.2">
      <c r="A350" s="7">
        <v>3</v>
      </c>
      <c r="B350" s="7" t="s">
        <v>648</v>
      </c>
      <c r="C350" s="10" t="s">
        <v>1661</v>
      </c>
      <c r="D350" s="7" t="s">
        <v>648</v>
      </c>
      <c r="E350" s="7"/>
      <c r="F350" s="7"/>
      <c r="G350" s="7"/>
      <c r="H350" s="10"/>
      <c r="I350" s="9">
        <v>1471</v>
      </c>
      <c r="J350" s="11"/>
      <c r="K350" s="9" t="s">
        <v>153</v>
      </c>
      <c r="L350" s="10" t="s">
        <v>641</v>
      </c>
      <c r="M350" s="7" t="s">
        <v>650</v>
      </c>
      <c r="N350" s="7"/>
    </row>
    <row r="351" spans="1:14" ht="14.25" x14ac:dyDescent="0.2">
      <c r="A351" s="7">
        <v>3</v>
      </c>
      <c r="B351" s="7" t="s">
        <v>648</v>
      </c>
      <c r="C351" s="10" t="s">
        <v>1661</v>
      </c>
      <c r="D351" s="7" t="s">
        <v>648</v>
      </c>
      <c r="E351" s="7"/>
      <c r="F351" s="7"/>
      <c r="G351" s="7"/>
      <c r="H351" s="10"/>
      <c r="I351" s="9">
        <v>1476</v>
      </c>
      <c r="J351" s="11"/>
      <c r="K351" s="9" t="s">
        <v>153</v>
      </c>
      <c r="L351" s="10" t="s">
        <v>640</v>
      </c>
      <c r="M351" s="7" t="s">
        <v>650</v>
      </c>
      <c r="N351" s="7"/>
    </row>
    <row r="352" spans="1:14" ht="14.25" x14ac:dyDescent="0.25">
      <c r="A352" s="7">
        <v>3</v>
      </c>
      <c r="B352" s="7" t="s">
        <v>648</v>
      </c>
      <c r="C352" s="10" t="s">
        <v>1661</v>
      </c>
      <c r="D352" s="7" t="s">
        <v>648</v>
      </c>
      <c r="E352" s="7"/>
      <c r="F352" s="7"/>
      <c r="G352" s="7"/>
      <c r="H352" s="10"/>
      <c r="I352" s="9">
        <v>1423</v>
      </c>
      <c r="J352" s="11"/>
      <c r="K352" s="9" t="s">
        <v>153</v>
      </c>
      <c r="L352" s="10" t="s">
        <v>2</v>
      </c>
      <c r="M352" s="10" t="s">
        <v>1655</v>
      </c>
      <c r="N352" s="37" t="s">
        <v>1664</v>
      </c>
    </row>
    <row r="353" spans="1:14" ht="27" x14ac:dyDescent="0.2">
      <c r="A353" s="7">
        <v>3</v>
      </c>
      <c r="B353" s="7" t="s">
        <v>648</v>
      </c>
      <c r="C353" s="10" t="s">
        <v>1661</v>
      </c>
      <c r="D353" s="7" t="s">
        <v>648</v>
      </c>
      <c r="E353" s="7"/>
      <c r="F353" s="7"/>
      <c r="G353" s="7"/>
      <c r="H353" s="10"/>
      <c r="I353" s="9">
        <v>1470</v>
      </c>
      <c r="J353" s="11"/>
      <c r="K353" s="9" t="s">
        <v>153</v>
      </c>
      <c r="L353" s="10" t="s">
        <v>2</v>
      </c>
      <c r="M353" s="10" t="s">
        <v>1656</v>
      </c>
      <c r="N353" s="12" t="s">
        <v>653</v>
      </c>
    </row>
    <row r="354" spans="1:14" ht="14.25" x14ac:dyDescent="0.2">
      <c r="A354" s="7">
        <v>3</v>
      </c>
      <c r="B354" s="7" t="s">
        <v>648</v>
      </c>
      <c r="C354" s="10" t="s">
        <v>1661</v>
      </c>
      <c r="D354" s="7" t="s">
        <v>648</v>
      </c>
      <c r="E354" s="7"/>
      <c r="F354" s="7"/>
      <c r="I354" s="11" t="s">
        <v>1644</v>
      </c>
      <c r="J354" s="9" t="s">
        <v>1645</v>
      </c>
      <c r="K354" s="9" t="s">
        <v>153</v>
      </c>
      <c r="L354" s="10" t="s">
        <v>645</v>
      </c>
      <c r="M354" s="7" t="s">
        <v>650</v>
      </c>
      <c r="N354" s="7"/>
    </row>
    <row r="355" spans="1:14" ht="14.25" x14ac:dyDescent="0.2">
      <c r="A355" s="7">
        <v>3</v>
      </c>
      <c r="B355" s="7" t="s">
        <v>648</v>
      </c>
      <c r="C355" s="10" t="s">
        <v>1661</v>
      </c>
      <c r="D355" s="7" t="s">
        <v>648</v>
      </c>
      <c r="E355" s="7"/>
      <c r="F355" s="7"/>
      <c r="I355" s="11" t="s">
        <v>1646</v>
      </c>
      <c r="J355" s="9" t="s">
        <v>1627</v>
      </c>
      <c r="K355" s="9" t="s">
        <v>154</v>
      </c>
      <c r="L355" s="10" t="s">
        <v>2</v>
      </c>
      <c r="M355" s="7" t="s">
        <v>620</v>
      </c>
      <c r="N355" s="10" t="s">
        <v>645</v>
      </c>
    </row>
    <row r="356" spans="1:14" ht="14.25" x14ac:dyDescent="0.2">
      <c r="A356" s="7">
        <v>3</v>
      </c>
      <c r="B356" s="7" t="s">
        <v>648</v>
      </c>
      <c r="C356" s="10" t="s">
        <v>463</v>
      </c>
      <c r="D356" s="7" t="s">
        <v>648</v>
      </c>
      <c r="E356" s="7"/>
      <c r="F356" s="7"/>
      <c r="G356" s="7"/>
      <c r="H356" s="10"/>
      <c r="I356" s="9">
        <v>3342</v>
      </c>
      <c r="J356" s="11"/>
      <c r="K356" s="9" t="s">
        <v>153</v>
      </c>
      <c r="L356" s="10" t="s">
        <v>280</v>
      </c>
      <c r="M356" s="7" t="s">
        <v>650</v>
      </c>
      <c r="N356" s="7"/>
    </row>
    <row r="357" spans="1:14" ht="14.25" x14ac:dyDescent="0.2">
      <c r="A357" s="7">
        <v>3</v>
      </c>
      <c r="B357" s="7" t="s">
        <v>648</v>
      </c>
      <c r="C357" s="10" t="s">
        <v>463</v>
      </c>
      <c r="D357" s="7" t="s">
        <v>648</v>
      </c>
      <c r="E357" s="7"/>
      <c r="F357" s="7"/>
      <c r="G357" s="7"/>
      <c r="H357" s="10"/>
      <c r="I357" s="9">
        <v>3424</v>
      </c>
      <c r="J357" s="11"/>
      <c r="K357" s="9" t="s">
        <v>153</v>
      </c>
      <c r="L357" s="10" t="s">
        <v>2</v>
      </c>
      <c r="M357" s="7" t="s">
        <v>608</v>
      </c>
      <c r="N357" s="7" t="s">
        <v>649</v>
      </c>
    </row>
    <row r="358" spans="1:14" ht="14.25" x14ac:dyDescent="0.2">
      <c r="A358" s="7">
        <v>3</v>
      </c>
      <c r="B358" s="7" t="s">
        <v>648</v>
      </c>
      <c r="C358" s="10" t="s">
        <v>463</v>
      </c>
      <c r="D358" s="7" t="s">
        <v>648</v>
      </c>
      <c r="E358" s="7"/>
      <c r="F358" s="7"/>
      <c r="G358" s="7"/>
      <c r="H358" s="10"/>
      <c r="I358" s="9">
        <v>3541</v>
      </c>
      <c r="J358" s="11"/>
      <c r="K358" s="9" t="s">
        <v>153</v>
      </c>
      <c r="L358" s="10" t="s">
        <v>646</v>
      </c>
      <c r="M358" s="7" t="s">
        <v>650</v>
      </c>
      <c r="N358" s="7"/>
    </row>
    <row r="359" spans="1:14" ht="14.25" x14ac:dyDescent="0.2">
      <c r="A359" s="7">
        <v>3</v>
      </c>
      <c r="B359" s="7" t="s">
        <v>648</v>
      </c>
      <c r="C359" s="10" t="s">
        <v>463</v>
      </c>
      <c r="D359" s="7" t="s">
        <v>648</v>
      </c>
      <c r="E359" s="7"/>
      <c r="F359" s="7"/>
      <c r="G359" s="7"/>
      <c r="H359" s="10"/>
      <c r="I359" s="9">
        <v>3590</v>
      </c>
      <c r="J359" s="11"/>
      <c r="K359" s="9" t="s">
        <v>153</v>
      </c>
      <c r="L359" s="10" t="s">
        <v>146</v>
      </c>
      <c r="M359" s="7" t="s">
        <v>650</v>
      </c>
      <c r="N359" s="7"/>
    </row>
    <row r="360" spans="1:14" ht="14.25" x14ac:dyDescent="0.2">
      <c r="A360" s="7">
        <v>3</v>
      </c>
      <c r="B360" s="7" t="s">
        <v>648</v>
      </c>
      <c r="C360" s="10" t="s">
        <v>463</v>
      </c>
      <c r="D360" s="7" t="s">
        <v>648</v>
      </c>
      <c r="E360" s="7"/>
      <c r="F360" s="7"/>
      <c r="G360" s="7"/>
      <c r="H360" s="10"/>
      <c r="I360" s="9">
        <v>3614</v>
      </c>
      <c r="J360" s="11"/>
      <c r="K360" s="9" t="s">
        <v>153</v>
      </c>
      <c r="L360" s="10" t="s">
        <v>283</v>
      </c>
      <c r="M360" s="7" t="s">
        <v>650</v>
      </c>
      <c r="N360" s="7"/>
    </row>
    <row r="361" spans="1:14" ht="14.25" x14ac:dyDescent="0.2">
      <c r="A361" s="7">
        <v>3</v>
      </c>
      <c r="B361" s="7" t="s">
        <v>648</v>
      </c>
      <c r="C361" s="10" t="s">
        <v>463</v>
      </c>
      <c r="D361" s="7" t="s">
        <v>648</v>
      </c>
      <c r="E361" s="7"/>
      <c r="F361" s="7"/>
      <c r="G361" s="7"/>
      <c r="H361" s="10"/>
      <c r="I361" s="9">
        <v>3824</v>
      </c>
      <c r="J361" s="11"/>
      <c r="K361" s="9" t="s">
        <v>153</v>
      </c>
      <c r="L361" s="10" t="s">
        <v>296</v>
      </c>
      <c r="M361" s="7" t="s">
        <v>650</v>
      </c>
      <c r="N361" s="7"/>
    </row>
    <row r="362" spans="1:14" ht="14.25" x14ac:dyDescent="0.2">
      <c r="A362" s="7">
        <v>3</v>
      </c>
      <c r="B362" s="7" t="s">
        <v>648</v>
      </c>
      <c r="C362" s="10" t="s">
        <v>463</v>
      </c>
      <c r="D362" s="7" t="s">
        <v>648</v>
      </c>
      <c r="E362" s="7"/>
      <c r="F362" s="7"/>
      <c r="G362" s="7"/>
      <c r="H362" s="10"/>
      <c r="I362" s="9">
        <v>3846</v>
      </c>
      <c r="J362" s="11"/>
      <c r="K362" s="9" t="s">
        <v>153</v>
      </c>
      <c r="L362" s="10" t="s">
        <v>211</v>
      </c>
      <c r="M362" s="7" t="s">
        <v>650</v>
      </c>
      <c r="N362" s="7"/>
    </row>
    <row r="363" spans="1:14" ht="14.25" x14ac:dyDescent="0.2">
      <c r="A363" s="7">
        <v>3</v>
      </c>
      <c r="B363" s="7" t="s">
        <v>648</v>
      </c>
      <c r="C363" s="10" t="s">
        <v>463</v>
      </c>
      <c r="D363" s="7" t="s">
        <v>648</v>
      </c>
      <c r="E363" s="7"/>
      <c r="F363" s="7"/>
      <c r="G363" s="7"/>
      <c r="H363" s="10"/>
      <c r="I363" s="9">
        <v>4092</v>
      </c>
      <c r="J363" s="11"/>
      <c r="K363" s="9" t="s">
        <v>153</v>
      </c>
      <c r="L363" s="10" t="s">
        <v>289</v>
      </c>
      <c r="M363" s="7" t="s">
        <v>650</v>
      </c>
      <c r="N363" s="7"/>
    </row>
    <row r="364" spans="1:14" ht="14.25" x14ac:dyDescent="0.25">
      <c r="A364" s="7">
        <v>3</v>
      </c>
      <c r="B364" s="7" t="s">
        <v>648</v>
      </c>
      <c r="C364" s="10" t="s">
        <v>463</v>
      </c>
      <c r="D364" s="7" t="s">
        <v>648</v>
      </c>
      <c r="E364" s="7"/>
      <c r="F364" s="7"/>
      <c r="G364" s="7"/>
      <c r="H364" s="10"/>
      <c r="I364" s="9">
        <v>3661</v>
      </c>
      <c r="J364" s="11"/>
      <c r="K364" s="9" t="s">
        <v>153</v>
      </c>
      <c r="L364" s="10" t="s">
        <v>293</v>
      </c>
      <c r="M364" s="7" t="s">
        <v>650</v>
      </c>
      <c r="N364" s="37" t="s">
        <v>1665</v>
      </c>
    </row>
    <row r="365" spans="1:14" ht="14.25" x14ac:dyDescent="0.25">
      <c r="A365" s="7">
        <v>3</v>
      </c>
      <c r="B365" s="7" t="s">
        <v>648</v>
      </c>
      <c r="C365" s="10" t="s">
        <v>463</v>
      </c>
      <c r="D365" s="7" t="s">
        <v>648</v>
      </c>
      <c r="E365" s="7"/>
      <c r="F365" s="7"/>
      <c r="G365" s="7"/>
      <c r="H365" s="10"/>
      <c r="I365" s="9">
        <v>3324</v>
      </c>
      <c r="J365" s="11"/>
      <c r="K365" s="9" t="s">
        <v>153</v>
      </c>
      <c r="L365" s="10" t="s">
        <v>2</v>
      </c>
      <c r="M365" s="10" t="s">
        <v>1655</v>
      </c>
      <c r="N365" s="37" t="s">
        <v>1664</v>
      </c>
    </row>
    <row r="366" spans="1:14" ht="27" x14ac:dyDescent="0.2">
      <c r="A366" s="7">
        <v>3</v>
      </c>
      <c r="B366" s="7" t="s">
        <v>648</v>
      </c>
      <c r="C366" s="10" t="s">
        <v>463</v>
      </c>
      <c r="D366" s="7" t="s">
        <v>648</v>
      </c>
      <c r="E366" s="7"/>
      <c r="F366" s="7"/>
      <c r="G366" s="7"/>
      <c r="H366" s="10"/>
      <c r="I366" s="9">
        <v>3588</v>
      </c>
      <c r="J366" s="11"/>
      <c r="K366" s="9" t="s">
        <v>153</v>
      </c>
      <c r="L366" s="10" t="s">
        <v>279</v>
      </c>
      <c r="M366" s="7" t="s">
        <v>650</v>
      </c>
      <c r="N366" s="12" t="s">
        <v>653</v>
      </c>
    </row>
    <row r="367" spans="1:14" ht="27" x14ac:dyDescent="0.2">
      <c r="A367" s="7">
        <v>3</v>
      </c>
      <c r="B367" s="7" t="s">
        <v>648</v>
      </c>
      <c r="C367" s="10" t="s">
        <v>463</v>
      </c>
      <c r="D367" s="7" t="s">
        <v>648</v>
      </c>
      <c r="E367" s="7"/>
      <c r="F367" s="7"/>
      <c r="G367" s="7"/>
      <c r="H367" s="10"/>
      <c r="I367" s="9">
        <v>3590</v>
      </c>
      <c r="J367" s="11"/>
      <c r="K367" s="9" t="s">
        <v>153</v>
      </c>
      <c r="L367" s="10" t="s">
        <v>1666</v>
      </c>
      <c r="M367" s="7" t="s">
        <v>650</v>
      </c>
      <c r="N367" s="12" t="s">
        <v>653</v>
      </c>
    </row>
    <row r="368" spans="1:14" ht="27" x14ac:dyDescent="0.2">
      <c r="A368" s="7">
        <v>3</v>
      </c>
      <c r="B368" s="7" t="s">
        <v>648</v>
      </c>
      <c r="C368" s="10" t="s">
        <v>463</v>
      </c>
      <c r="D368" s="7" t="s">
        <v>648</v>
      </c>
      <c r="E368" s="7"/>
      <c r="F368" s="7"/>
      <c r="G368" s="7"/>
      <c r="H368" s="10"/>
      <c r="I368" s="9">
        <v>3640</v>
      </c>
      <c r="J368" s="11"/>
      <c r="K368" s="9" t="s">
        <v>153</v>
      </c>
      <c r="L368" s="10" t="s">
        <v>146</v>
      </c>
      <c r="M368" s="7" t="s">
        <v>650</v>
      </c>
      <c r="N368" s="12" t="s">
        <v>653</v>
      </c>
    </row>
    <row r="369" spans="1:14" ht="27" x14ac:dyDescent="0.2">
      <c r="A369" s="7">
        <v>3</v>
      </c>
      <c r="B369" s="7" t="s">
        <v>648</v>
      </c>
      <c r="C369" s="10" t="s">
        <v>463</v>
      </c>
      <c r="D369" s="7" t="s">
        <v>648</v>
      </c>
      <c r="E369" s="7"/>
      <c r="F369" s="7"/>
      <c r="G369" s="7"/>
      <c r="H369" s="10"/>
      <c r="I369" s="9">
        <v>3682</v>
      </c>
      <c r="J369" s="11"/>
      <c r="K369" s="9" t="s">
        <v>153</v>
      </c>
      <c r="L369" s="10" t="s">
        <v>201</v>
      </c>
      <c r="M369" s="7" t="s">
        <v>650</v>
      </c>
      <c r="N369" s="12" t="s">
        <v>653</v>
      </c>
    </row>
    <row r="370" spans="1:14" ht="27" x14ac:dyDescent="0.2">
      <c r="A370" s="7">
        <v>3</v>
      </c>
      <c r="B370" s="7" t="s">
        <v>648</v>
      </c>
      <c r="C370" s="10" t="s">
        <v>463</v>
      </c>
      <c r="D370" s="7" t="s">
        <v>648</v>
      </c>
      <c r="E370" s="7"/>
      <c r="F370" s="7"/>
      <c r="G370" s="7"/>
      <c r="H370" s="10"/>
      <c r="I370" s="9">
        <v>3834</v>
      </c>
      <c r="J370" s="11"/>
      <c r="K370" s="9" t="s">
        <v>153</v>
      </c>
      <c r="L370" s="10" t="s">
        <v>293</v>
      </c>
      <c r="M370" s="7" t="s">
        <v>650</v>
      </c>
      <c r="N370" s="12" t="s">
        <v>653</v>
      </c>
    </row>
    <row r="371" spans="1:14" ht="14.25" x14ac:dyDescent="0.2">
      <c r="A371" s="7">
        <v>3</v>
      </c>
      <c r="B371" s="7" t="s">
        <v>648</v>
      </c>
      <c r="C371" s="10" t="s">
        <v>463</v>
      </c>
      <c r="D371" s="7" t="s">
        <v>648</v>
      </c>
      <c r="E371" s="7"/>
      <c r="F371" s="7"/>
      <c r="I371" s="11" t="s">
        <v>1647</v>
      </c>
      <c r="J371" s="9" t="s">
        <v>1648</v>
      </c>
      <c r="K371" s="9" t="s">
        <v>153</v>
      </c>
      <c r="L371" s="10" t="s">
        <v>105</v>
      </c>
      <c r="M371" s="7" t="s">
        <v>650</v>
      </c>
      <c r="N371" s="7"/>
    </row>
    <row r="372" spans="1:14" ht="14.25" x14ac:dyDescent="0.2">
      <c r="A372" s="7">
        <v>3</v>
      </c>
      <c r="B372" s="7" t="s">
        <v>648</v>
      </c>
      <c r="C372" s="10" t="s">
        <v>463</v>
      </c>
      <c r="D372" s="7" t="s">
        <v>648</v>
      </c>
      <c r="E372" s="7"/>
      <c r="F372" s="7"/>
      <c r="I372" s="11" t="s">
        <v>1649</v>
      </c>
      <c r="J372" s="9" t="s">
        <v>1643</v>
      </c>
      <c r="K372" s="9" t="s">
        <v>154</v>
      </c>
      <c r="L372" s="10" t="s">
        <v>2</v>
      </c>
      <c r="M372" s="7" t="s">
        <v>620</v>
      </c>
      <c r="N372" s="10" t="s">
        <v>105</v>
      </c>
    </row>
    <row r="373" spans="1:14" ht="14.25" x14ac:dyDescent="0.2">
      <c r="A373" s="7">
        <v>3</v>
      </c>
      <c r="B373" s="7" t="s">
        <v>648</v>
      </c>
      <c r="C373" s="10" t="s">
        <v>499</v>
      </c>
      <c r="D373" s="7" t="s">
        <v>648</v>
      </c>
      <c r="E373" s="7"/>
      <c r="F373" s="7"/>
      <c r="G373" s="7"/>
      <c r="H373" s="10"/>
      <c r="I373" s="9">
        <v>6474</v>
      </c>
      <c r="J373" s="11"/>
      <c r="K373" s="9" t="s">
        <v>153</v>
      </c>
      <c r="L373" s="10" t="s">
        <v>105</v>
      </c>
      <c r="M373" s="7" t="s">
        <v>650</v>
      </c>
      <c r="N373" s="7"/>
    </row>
    <row r="374" spans="1:14" ht="14.25" x14ac:dyDescent="0.25">
      <c r="A374" s="7">
        <v>3</v>
      </c>
      <c r="B374" s="7" t="s">
        <v>648</v>
      </c>
      <c r="C374" s="10" t="s">
        <v>499</v>
      </c>
      <c r="D374" s="7" t="s">
        <v>648</v>
      </c>
      <c r="E374" s="7"/>
      <c r="F374" s="7"/>
      <c r="G374" s="7"/>
      <c r="H374" s="10"/>
      <c r="I374" s="9">
        <v>6528</v>
      </c>
      <c r="J374" s="11"/>
      <c r="K374" s="9" t="s">
        <v>153</v>
      </c>
      <c r="L374" s="10" t="s">
        <v>2</v>
      </c>
      <c r="M374" s="7" t="s">
        <v>1654</v>
      </c>
      <c r="N374" s="17" t="s">
        <v>1667</v>
      </c>
    </row>
    <row r="375" spans="1:14" ht="14.25" x14ac:dyDescent="0.2">
      <c r="A375" s="7">
        <v>3</v>
      </c>
      <c r="B375" s="7" t="s">
        <v>648</v>
      </c>
      <c r="C375" s="10" t="s">
        <v>499</v>
      </c>
      <c r="D375" s="7" t="s">
        <v>648</v>
      </c>
      <c r="E375" s="7"/>
      <c r="F375" s="7"/>
      <c r="G375" s="7"/>
      <c r="H375" s="10"/>
      <c r="I375" s="9">
        <v>6554</v>
      </c>
      <c r="J375" s="11"/>
      <c r="K375" s="9" t="s">
        <v>153</v>
      </c>
      <c r="L375" s="10" t="s">
        <v>238</v>
      </c>
      <c r="M375" s="7" t="s">
        <v>650</v>
      </c>
      <c r="N375" s="7"/>
    </row>
    <row r="376" spans="1:14" ht="14.25" x14ac:dyDescent="0.25">
      <c r="A376" s="7">
        <v>3</v>
      </c>
      <c r="B376" s="7" t="s">
        <v>648</v>
      </c>
      <c r="C376" s="10" t="s">
        <v>499</v>
      </c>
      <c r="D376" s="7" t="s">
        <v>648</v>
      </c>
      <c r="E376" s="7"/>
      <c r="F376" s="7"/>
      <c r="G376" s="7"/>
      <c r="H376" s="10"/>
      <c r="I376" s="9">
        <v>6302</v>
      </c>
      <c r="J376" s="11"/>
      <c r="K376" s="9" t="s">
        <v>153</v>
      </c>
      <c r="L376" s="10" t="s">
        <v>2</v>
      </c>
      <c r="M376" s="10" t="s">
        <v>1655</v>
      </c>
      <c r="N376" s="37" t="s">
        <v>1664</v>
      </c>
    </row>
    <row r="377" spans="1:14" ht="27" x14ac:dyDescent="0.2">
      <c r="A377" s="7">
        <v>3</v>
      </c>
      <c r="B377" s="7" t="s">
        <v>648</v>
      </c>
      <c r="C377" s="10" t="s">
        <v>499</v>
      </c>
      <c r="D377" s="7" t="s">
        <v>648</v>
      </c>
      <c r="E377" s="7"/>
      <c r="F377" s="7"/>
      <c r="G377" s="7"/>
      <c r="H377" s="10"/>
      <c r="I377" s="9">
        <v>6664</v>
      </c>
      <c r="J377" s="11"/>
      <c r="K377" s="9" t="s">
        <v>153</v>
      </c>
      <c r="L377" s="10" t="s">
        <v>2</v>
      </c>
      <c r="M377" s="10" t="s">
        <v>1656</v>
      </c>
      <c r="N377" s="12" t="s">
        <v>653</v>
      </c>
    </row>
    <row r="378" spans="1:14" ht="14.25" x14ac:dyDescent="0.25">
      <c r="A378" s="7">
        <v>3</v>
      </c>
      <c r="B378" s="7" t="s">
        <v>648</v>
      </c>
      <c r="C378" s="10" t="s">
        <v>499</v>
      </c>
      <c r="D378" s="7" t="s">
        <v>648</v>
      </c>
      <c r="E378" s="7"/>
      <c r="F378" s="7"/>
      <c r="G378" s="7"/>
      <c r="H378" s="10"/>
      <c r="I378" s="9">
        <v>6474</v>
      </c>
      <c r="J378" s="11"/>
      <c r="K378" s="9" t="s">
        <v>153</v>
      </c>
      <c r="L378" s="10" t="s">
        <v>647</v>
      </c>
      <c r="M378" s="7" t="s">
        <v>608</v>
      </c>
      <c r="N378" s="37" t="s">
        <v>1668</v>
      </c>
    </row>
    <row r="379" spans="1:14" ht="14.25" x14ac:dyDescent="0.2">
      <c r="A379" s="7">
        <v>3</v>
      </c>
      <c r="B379" s="7" t="s">
        <v>648</v>
      </c>
      <c r="C379" s="10" t="s">
        <v>499</v>
      </c>
      <c r="D379" s="7" t="s">
        <v>648</v>
      </c>
      <c r="E379" s="7"/>
      <c r="F379" s="7"/>
      <c r="I379" s="11" t="s">
        <v>1650</v>
      </c>
      <c r="J379" s="9" t="s">
        <v>1651</v>
      </c>
      <c r="K379" s="9" t="s">
        <v>153</v>
      </c>
      <c r="L379" s="10" t="s">
        <v>138</v>
      </c>
      <c r="M379" s="7" t="s">
        <v>650</v>
      </c>
      <c r="N379" s="7"/>
    </row>
    <row r="380" spans="1:14" ht="14.25" x14ac:dyDescent="0.2">
      <c r="A380" s="7">
        <v>3</v>
      </c>
      <c r="B380" s="7" t="s">
        <v>648</v>
      </c>
      <c r="C380" s="10" t="s">
        <v>499</v>
      </c>
      <c r="D380" s="7" t="s">
        <v>648</v>
      </c>
      <c r="E380" s="7"/>
      <c r="F380" s="7"/>
      <c r="I380" s="11" t="s">
        <v>1652</v>
      </c>
      <c r="J380" s="9" t="s">
        <v>1653</v>
      </c>
      <c r="K380" s="9" t="s">
        <v>154</v>
      </c>
      <c r="L380" s="10" t="s">
        <v>2</v>
      </c>
      <c r="M380" s="7" t="s">
        <v>620</v>
      </c>
      <c r="N380" s="10" t="s">
        <v>138</v>
      </c>
    </row>
    <row r="381" spans="1:14" x14ac:dyDescent="0.2">
      <c r="A381" s="7"/>
      <c r="B381" s="26"/>
      <c r="C381" s="7"/>
      <c r="D381" s="8"/>
      <c r="E381" s="8"/>
      <c r="F381" s="8"/>
      <c r="G381" s="8"/>
      <c r="H381" s="8"/>
      <c r="I381" s="11"/>
      <c r="J381" s="7"/>
      <c r="K381" s="11"/>
      <c r="L381" s="10"/>
      <c r="M381" s="7"/>
      <c r="N381" s="7"/>
    </row>
    <row r="382" spans="1:14" x14ac:dyDescent="0.2">
      <c r="A382" s="7"/>
      <c r="B382" s="26"/>
      <c r="C382" s="7"/>
      <c r="D382" s="8"/>
      <c r="E382" s="8"/>
      <c r="F382" s="8"/>
      <c r="G382" s="8"/>
      <c r="H382" s="8"/>
      <c r="I382" s="11"/>
      <c r="J382" s="7"/>
      <c r="K382" s="11"/>
      <c r="L382" s="7"/>
      <c r="M382" s="7"/>
      <c r="N382" s="7"/>
    </row>
    <row r="383" spans="1:14" ht="14.25" x14ac:dyDescent="0.2">
      <c r="A383" s="7">
        <v>4</v>
      </c>
      <c r="B383" s="7" t="s">
        <v>652</v>
      </c>
      <c r="C383" s="38" t="s">
        <v>1669</v>
      </c>
      <c r="D383" s="7" t="s">
        <v>652</v>
      </c>
      <c r="E383" s="7" t="s">
        <v>1618</v>
      </c>
      <c r="F383" s="7"/>
      <c r="H383" s="8"/>
      <c r="I383" s="39">
        <v>4161</v>
      </c>
      <c r="J383" s="7"/>
      <c r="K383" s="40" t="s">
        <v>152</v>
      </c>
      <c r="L383" s="38" t="s">
        <v>124</v>
      </c>
      <c r="M383" s="7" t="s">
        <v>649</v>
      </c>
      <c r="N383" s="7"/>
    </row>
    <row r="384" spans="1:14" ht="14.25" x14ac:dyDescent="0.2">
      <c r="A384" s="7">
        <v>4</v>
      </c>
      <c r="B384" s="7" t="s">
        <v>652</v>
      </c>
      <c r="C384" s="38" t="s">
        <v>1669</v>
      </c>
      <c r="D384" s="7" t="s">
        <v>652</v>
      </c>
      <c r="E384" s="7" t="s">
        <v>1619</v>
      </c>
      <c r="F384" s="7"/>
      <c r="H384" s="8"/>
      <c r="I384" s="39">
        <v>4401.2</v>
      </c>
      <c r="J384" s="7"/>
      <c r="K384" s="40" t="s">
        <v>152</v>
      </c>
      <c r="L384" s="38" t="s">
        <v>125</v>
      </c>
      <c r="M384" s="7" t="s">
        <v>649</v>
      </c>
      <c r="N384" s="7"/>
    </row>
    <row r="385" spans="1:14" ht="14.25" x14ac:dyDescent="0.2">
      <c r="A385" s="7">
        <v>4</v>
      </c>
      <c r="B385" s="7" t="s">
        <v>652</v>
      </c>
      <c r="C385" s="38" t="s">
        <v>1670</v>
      </c>
      <c r="D385" s="7" t="s">
        <v>652</v>
      </c>
      <c r="E385" s="7" t="s">
        <v>1618</v>
      </c>
      <c r="F385" s="7"/>
      <c r="H385" s="8"/>
      <c r="I385" s="39">
        <v>1556.3879999999999</v>
      </c>
      <c r="J385" s="7"/>
      <c r="K385" s="40" t="s">
        <v>152</v>
      </c>
      <c r="L385" s="38" t="s">
        <v>126</v>
      </c>
      <c r="M385" s="7" t="s">
        <v>649</v>
      </c>
      <c r="N385" s="7"/>
    </row>
    <row r="386" spans="1:14" ht="14.25" x14ac:dyDescent="0.2">
      <c r="A386" s="7">
        <v>4</v>
      </c>
      <c r="B386" s="7" t="s">
        <v>652</v>
      </c>
      <c r="C386" s="38" t="s">
        <v>1670</v>
      </c>
      <c r="D386" s="7" t="s">
        <v>652</v>
      </c>
      <c r="E386" s="7" t="s">
        <v>1619</v>
      </c>
      <c r="F386" s="7"/>
      <c r="H386" s="8"/>
      <c r="I386" s="39">
        <v>1580.1610000000001</v>
      </c>
      <c r="J386" s="7"/>
      <c r="K386" s="40" t="s">
        <v>152</v>
      </c>
      <c r="L386" s="38" t="s">
        <v>125</v>
      </c>
      <c r="M386" s="7" t="s">
        <v>649</v>
      </c>
      <c r="N386" s="7"/>
    </row>
    <row r="387" spans="1:14" x14ac:dyDescent="0.2">
      <c r="A387" s="7">
        <v>4</v>
      </c>
      <c r="B387" s="7" t="s">
        <v>652</v>
      </c>
      <c r="C387" s="38" t="s">
        <v>123</v>
      </c>
      <c r="D387" s="7" t="s">
        <v>652</v>
      </c>
      <c r="E387" s="7" t="s">
        <v>1618</v>
      </c>
      <c r="F387" s="7"/>
      <c r="H387" s="8"/>
      <c r="I387" s="39">
        <v>2988.6</v>
      </c>
      <c r="J387" s="7"/>
      <c r="K387" s="40" t="s">
        <v>152</v>
      </c>
      <c r="L387" s="38" t="s">
        <v>98</v>
      </c>
      <c r="M387" s="7" t="s">
        <v>649</v>
      </c>
      <c r="N387" s="7"/>
    </row>
    <row r="388" spans="1:14" x14ac:dyDescent="0.2">
      <c r="A388" s="7">
        <v>4</v>
      </c>
      <c r="B388" s="7" t="s">
        <v>652</v>
      </c>
      <c r="C388" s="38" t="s">
        <v>123</v>
      </c>
      <c r="D388" s="7" t="s">
        <v>652</v>
      </c>
      <c r="E388" s="7" t="s">
        <v>1619</v>
      </c>
      <c r="F388" s="7"/>
      <c r="H388" s="8"/>
      <c r="I388" s="39">
        <v>3737.8</v>
      </c>
      <c r="J388" s="7"/>
      <c r="K388" s="40" t="s">
        <v>152</v>
      </c>
      <c r="L388" s="38" t="s">
        <v>125</v>
      </c>
      <c r="M388" s="7" t="s">
        <v>649</v>
      </c>
      <c r="N388" s="7"/>
    </row>
    <row r="389" spans="1:14" ht="14.25" x14ac:dyDescent="0.2">
      <c r="A389" s="7">
        <v>4</v>
      </c>
      <c r="B389" s="7" t="s">
        <v>652</v>
      </c>
      <c r="C389" s="38" t="s">
        <v>1671</v>
      </c>
      <c r="D389" s="7" t="s">
        <v>652</v>
      </c>
      <c r="E389" s="7" t="s">
        <v>1618</v>
      </c>
      <c r="F389" s="7"/>
      <c r="H389" s="8"/>
      <c r="I389" s="39" t="s">
        <v>127</v>
      </c>
      <c r="J389" s="7"/>
      <c r="K389" s="40" t="s">
        <v>152</v>
      </c>
      <c r="L389" s="38" t="s">
        <v>129</v>
      </c>
      <c r="M389" s="7" t="s">
        <v>649</v>
      </c>
      <c r="N389" s="7"/>
    </row>
    <row r="390" spans="1:14" ht="14.25" x14ac:dyDescent="0.2">
      <c r="A390" s="7">
        <v>4</v>
      </c>
      <c r="B390" s="7" t="s">
        <v>652</v>
      </c>
      <c r="C390" s="38" t="s">
        <v>1671</v>
      </c>
      <c r="D390" s="7" t="s">
        <v>652</v>
      </c>
      <c r="E390" s="7" t="s">
        <v>1619</v>
      </c>
      <c r="F390" s="7"/>
      <c r="H390" s="8"/>
      <c r="I390" s="39" t="s">
        <v>128</v>
      </c>
      <c r="J390" s="7"/>
      <c r="K390" s="40" t="s">
        <v>152</v>
      </c>
      <c r="L390" s="38" t="s">
        <v>130</v>
      </c>
      <c r="M390" s="7" t="s">
        <v>649</v>
      </c>
      <c r="N390" s="7"/>
    </row>
    <row r="391" spans="1:14" ht="14.25" x14ac:dyDescent="0.2">
      <c r="A391" s="7">
        <v>4</v>
      </c>
      <c r="B391" s="7" t="s">
        <v>652</v>
      </c>
      <c r="C391" s="38" t="s">
        <v>1672</v>
      </c>
      <c r="D391" s="7" t="s">
        <v>652</v>
      </c>
      <c r="E391" s="7" t="s">
        <v>1618</v>
      </c>
      <c r="F391" s="7"/>
      <c r="H391" s="8"/>
      <c r="I391" s="39" t="s">
        <v>131</v>
      </c>
      <c r="J391" s="7"/>
      <c r="K391" s="40" t="s">
        <v>152</v>
      </c>
      <c r="L391" s="38" t="s">
        <v>133</v>
      </c>
      <c r="M391" s="7" t="s">
        <v>649</v>
      </c>
      <c r="N391" s="7"/>
    </row>
    <row r="392" spans="1:14" ht="14.25" x14ac:dyDescent="0.2">
      <c r="A392" s="7">
        <v>4</v>
      </c>
      <c r="B392" s="7" t="s">
        <v>652</v>
      </c>
      <c r="C392" s="38" t="s">
        <v>1672</v>
      </c>
      <c r="D392" s="7" t="s">
        <v>652</v>
      </c>
      <c r="E392" s="7" t="s">
        <v>1619</v>
      </c>
      <c r="F392" s="7"/>
      <c r="H392" s="8"/>
      <c r="I392" s="39" t="s">
        <v>132</v>
      </c>
      <c r="J392" s="7"/>
      <c r="K392" s="40" t="s">
        <v>152</v>
      </c>
      <c r="L392" s="38" t="s">
        <v>134</v>
      </c>
      <c r="M392" s="7" t="s">
        <v>649</v>
      </c>
      <c r="N392" s="7"/>
    </row>
    <row r="393" spans="1:14" ht="14.25" x14ac:dyDescent="0.2">
      <c r="A393" s="7">
        <v>4</v>
      </c>
      <c r="B393" s="7" t="s">
        <v>652</v>
      </c>
      <c r="C393" s="38" t="s">
        <v>1673</v>
      </c>
      <c r="D393" s="7" t="s">
        <v>652</v>
      </c>
      <c r="E393" s="7" t="s">
        <v>1618</v>
      </c>
      <c r="F393" s="7"/>
      <c r="H393" s="8"/>
      <c r="I393" s="39" t="s">
        <v>135</v>
      </c>
      <c r="J393" s="7"/>
      <c r="K393" s="40" t="s">
        <v>152</v>
      </c>
      <c r="L393" s="38" t="s">
        <v>137</v>
      </c>
      <c r="M393" s="7" t="s">
        <v>649</v>
      </c>
      <c r="N393" s="7" t="s">
        <v>654</v>
      </c>
    </row>
    <row r="394" spans="1:14" ht="14.25" x14ac:dyDescent="0.2">
      <c r="A394" s="7">
        <v>4</v>
      </c>
      <c r="B394" s="7" t="s">
        <v>652</v>
      </c>
      <c r="C394" s="38" t="s">
        <v>1673</v>
      </c>
      <c r="D394" s="7" t="s">
        <v>652</v>
      </c>
      <c r="E394" s="7" t="s">
        <v>1619</v>
      </c>
      <c r="F394" s="7"/>
      <c r="H394" s="8"/>
      <c r="I394" s="39" t="s">
        <v>136</v>
      </c>
      <c r="J394" s="7"/>
      <c r="K394" s="40" t="s">
        <v>152</v>
      </c>
      <c r="L394" s="38" t="s">
        <v>138</v>
      </c>
      <c r="M394" s="7" t="s">
        <v>649</v>
      </c>
      <c r="N394" s="7" t="s">
        <v>655</v>
      </c>
    </row>
    <row r="395" spans="1:14" ht="14.25" x14ac:dyDescent="0.2">
      <c r="A395" s="7">
        <v>4</v>
      </c>
      <c r="B395" s="7" t="s">
        <v>652</v>
      </c>
      <c r="C395" s="38" t="s">
        <v>1674</v>
      </c>
      <c r="D395" s="7" t="s">
        <v>652</v>
      </c>
      <c r="E395" s="7" t="s">
        <v>1618</v>
      </c>
      <c r="F395" s="7"/>
      <c r="H395" s="8"/>
      <c r="I395" s="39" t="s">
        <v>139</v>
      </c>
      <c r="J395" s="7"/>
      <c r="K395" s="40" t="s">
        <v>152</v>
      </c>
      <c r="L395" s="38" t="s">
        <v>141</v>
      </c>
      <c r="M395" s="7" t="s">
        <v>649</v>
      </c>
      <c r="N395" s="7"/>
    </row>
    <row r="396" spans="1:14" ht="14.25" x14ac:dyDescent="0.2">
      <c r="A396" s="7">
        <v>4</v>
      </c>
      <c r="B396" s="7" t="s">
        <v>652</v>
      </c>
      <c r="C396" s="38" t="s">
        <v>1674</v>
      </c>
      <c r="D396" s="7" t="s">
        <v>652</v>
      </c>
      <c r="E396" s="7" t="s">
        <v>1619</v>
      </c>
      <c r="F396" s="7"/>
      <c r="H396" s="8"/>
      <c r="I396" s="39" t="s">
        <v>140</v>
      </c>
      <c r="J396" s="7"/>
      <c r="K396" s="40" t="s">
        <v>152</v>
      </c>
      <c r="L396" s="38" t="s">
        <v>142</v>
      </c>
      <c r="M396" s="7" t="s">
        <v>649</v>
      </c>
      <c r="N396" s="7"/>
    </row>
    <row r="397" spans="1:14" ht="14.25" x14ac:dyDescent="0.2">
      <c r="A397" s="7">
        <v>4</v>
      </c>
      <c r="B397" s="7" t="s">
        <v>652</v>
      </c>
      <c r="C397" s="38" t="s">
        <v>1675</v>
      </c>
      <c r="D397" s="7" t="s">
        <v>652</v>
      </c>
      <c r="E397" s="7" t="s">
        <v>1618</v>
      </c>
      <c r="F397" s="7"/>
      <c r="H397" s="8"/>
      <c r="I397" s="39" t="s">
        <v>143</v>
      </c>
      <c r="J397" s="7"/>
      <c r="K397" s="40" t="s">
        <v>152</v>
      </c>
      <c r="L397" s="38" t="s">
        <v>145</v>
      </c>
      <c r="M397" s="7" t="s">
        <v>649</v>
      </c>
      <c r="N397" s="7" t="s">
        <v>656</v>
      </c>
    </row>
    <row r="398" spans="1:14" ht="14.25" x14ac:dyDescent="0.2">
      <c r="A398" s="7">
        <v>4</v>
      </c>
      <c r="B398" s="7" t="s">
        <v>652</v>
      </c>
      <c r="C398" s="38" t="s">
        <v>1675</v>
      </c>
      <c r="D398" s="7" t="s">
        <v>652</v>
      </c>
      <c r="E398" s="7" t="s">
        <v>1619</v>
      </c>
      <c r="F398" s="7"/>
      <c r="H398" s="8"/>
      <c r="I398" s="39" t="s">
        <v>144</v>
      </c>
      <c r="J398" s="7"/>
      <c r="K398" s="40" t="s">
        <v>152</v>
      </c>
      <c r="L398" s="38" t="s">
        <v>146</v>
      </c>
      <c r="M398" s="7" t="s">
        <v>649</v>
      </c>
      <c r="N398" s="7"/>
    </row>
    <row r="399" spans="1:14" ht="14.25" x14ac:dyDescent="0.2">
      <c r="A399" s="7">
        <v>4</v>
      </c>
      <c r="B399" s="7" t="s">
        <v>652</v>
      </c>
      <c r="C399" s="38" t="s">
        <v>1676</v>
      </c>
      <c r="D399" s="7" t="s">
        <v>652</v>
      </c>
      <c r="E399" s="7" t="s">
        <v>1618</v>
      </c>
      <c r="F399" s="7"/>
      <c r="H399" s="8"/>
      <c r="I399" s="39" t="s">
        <v>147</v>
      </c>
      <c r="J399" s="7"/>
      <c r="K399" s="40" t="s">
        <v>152</v>
      </c>
      <c r="L399" s="38" t="s">
        <v>149</v>
      </c>
      <c r="M399" s="7" t="s">
        <v>649</v>
      </c>
      <c r="N399" s="7"/>
    </row>
    <row r="400" spans="1:14" ht="14.25" x14ac:dyDescent="0.2">
      <c r="A400" s="7">
        <v>4</v>
      </c>
      <c r="B400" s="7" t="s">
        <v>652</v>
      </c>
      <c r="C400" s="38" t="s">
        <v>1676</v>
      </c>
      <c r="D400" s="7" t="s">
        <v>652</v>
      </c>
      <c r="E400" s="7" t="s">
        <v>1619</v>
      </c>
      <c r="F400" s="7"/>
      <c r="H400" s="8"/>
      <c r="I400" s="39" t="s">
        <v>148</v>
      </c>
      <c r="J400" s="7"/>
      <c r="K400" s="40" t="s">
        <v>152</v>
      </c>
      <c r="L400" s="38" t="s">
        <v>150</v>
      </c>
      <c r="M400" s="7" t="s">
        <v>649</v>
      </c>
      <c r="N400" s="7"/>
    </row>
    <row r="401" spans="1:14" x14ac:dyDescent="0.2">
      <c r="A401" s="7"/>
      <c r="B401" s="26"/>
      <c r="C401" s="7"/>
      <c r="D401" s="8"/>
      <c r="E401" s="8"/>
      <c r="F401" s="8"/>
      <c r="G401" s="8"/>
      <c r="H401" s="8"/>
      <c r="I401" s="11"/>
      <c r="J401" s="7"/>
      <c r="K401" s="11"/>
      <c r="L401" s="7"/>
      <c r="M401" s="7"/>
      <c r="N401" s="7"/>
    </row>
    <row r="402" spans="1:14" ht="14.25" x14ac:dyDescent="0.2">
      <c r="A402" s="7">
        <v>5</v>
      </c>
      <c r="B402" s="26" t="s">
        <v>1378</v>
      </c>
      <c r="C402" s="10" t="s">
        <v>1662</v>
      </c>
      <c r="D402" s="10" t="s">
        <v>819</v>
      </c>
      <c r="E402" s="10" t="s">
        <v>1620</v>
      </c>
      <c r="H402" s="7"/>
      <c r="I402" s="11" t="s">
        <v>773</v>
      </c>
      <c r="J402" s="11">
        <v>5</v>
      </c>
      <c r="K402" s="10" t="s">
        <v>154</v>
      </c>
      <c r="L402" s="10" t="s">
        <v>676</v>
      </c>
      <c r="M402" s="7" t="s">
        <v>649</v>
      </c>
      <c r="N402" s="7"/>
    </row>
    <row r="403" spans="1:14" ht="14.25" x14ac:dyDescent="0.2">
      <c r="A403" s="7">
        <v>5</v>
      </c>
      <c r="B403" s="26" t="s">
        <v>1378</v>
      </c>
      <c r="C403" s="10" t="s">
        <v>1662</v>
      </c>
      <c r="D403" s="10" t="s">
        <v>819</v>
      </c>
      <c r="E403" s="10" t="s">
        <v>1620</v>
      </c>
      <c r="H403" s="7"/>
      <c r="I403" s="11" t="s">
        <v>795</v>
      </c>
      <c r="J403" s="11">
        <v>3</v>
      </c>
      <c r="K403" s="9" t="s">
        <v>153</v>
      </c>
      <c r="L403" s="7" t="s">
        <v>677</v>
      </c>
      <c r="M403" s="7" t="s">
        <v>649</v>
      </c>
      <c r="N403" s="7"/>
    </row>
    <row r="404" spans="1:14" ht="14.25" x14ac:dyDescent="0.2">
      <c r="A404" s="7">
        <v>5</v>
      </c>
      <c r="B404" s="26" t="s">
        <v>1378</v>
      </c>
      <c r="C404" s="10" t="s">
        <v>438</v>
      </c>
      <c r="D404" s="10" t="s">
        <v>819</v>
      </c>
      <c r="E404" s="10" t="s">
        <v>1620</v>
      </c>
      <c r="H404" s="7"/>
      <c r="I404" s="11" t="s">
        <v>770</v>
      </c>
      <c r="J404" s="11">
        <v>0.4</v>
      </c>
      <c r="K404" s="10" t="s">
        <v>154</v>
      </c>
      <c r="L404" s="10" t="s">
        <v>184</v>
      </c>
      <c r="M404" s="7" t="s">
        <v>649</v>
      </c>
      <c r="N404" s="7"/>
    </row>
    <row r="405" spans="1:14" ht="14.25" x14ac:dyDescent="0.2">
      <c r="A405" s="7">
        <v>5</v>
      </c>
      <c r="B405" s="26" t="s">
        <v>1378</v>
      </c>
      <c r="C405" s="10" t="s">
        <v>438</v>
      </c>
      <c r="D405" s="10" t="s">
        <v>819</v>
      </c>
      <c r="E405" s="10" t="s">
        <v>1620</v>
      </c>
      <c r="H405" s="7"/>
      <c r="I405" s="11" t="s">
        <v>782</v>
      </c>
      <c r="J405" s="11">
        <v>2.1</v>
      </c>
      <c r="K405" s="9" t="s">
        <v>154</v>
      </c>
      <c r="L405" s="7" t="s">
        <v>182</v>
      </c>
      <c r="M405" s="7" t="s">
        <v>649</v>
      </c>
      <c r="N405" s="7"/>
    </row>
    <row r="406" spans="1:14" ht="14.25" x14ac:dyDescent="0.2">
      <c r="A406" s="7">
        <v>5</v>
      </c>
      <c r="B406" s="26" t="s">
        <v>1378</v>
      </c>
      <c r="C406" s="10" t="s">
        <v>438</v>
      </c>
      <c r="D406" s="10" t="s">
        <v>819</v>
      </c>
      <c r="E406" s="10" t="s">
        <v>1621</v>
      </c>
      <c r="H406" s="7"/>
      <c r="I406" s="11" t="s">
        <v>719</v>
      </c>
      <c r="J406" s="11">
        <v>0.7</v>
      </c>
      <c r="K406" s="10" t="s">
        <v>154</v>
      </c>
      <c r="L406" s="10" t="s">
        <v>184</v>
      </c>
      <c r="M406" s="7" t="s">
        <v>649</v>
      </c>
      <c r="N406" s="7"/>
    </row>
    <row r="407" spans="1:14" ht="14.25" x14ac:dyDescent="0.2">
      <c r="A407" s="7">
        <v>5</v>
      </c>
      <c r="B407" s="26" t="s">
        <v>1378</v>
      </c>
      <c r="C407" s="10" t="s">
        <v>438</v>
      </c>
      <c r="D407" s="10" t="s">
        <v>819</v>
      </c>
      <c r="E407" s="10" t="s">
        <v>1621</v>
      </c>
      <c r="H407" s="7"/>
      <c r="I407" s="11" t="s">
        <v>780</v>
      </c>
      <c r="J407" s="11">
        <v>35</v>
      </c>
      <c r="K407" s="9" t="s">
        <v>680</v>
      </c>
      <c r="L407" s="7" t="s">
        <v>184</v>
      </c>
      <c r="M407" s="7" t="s">
        <v>649</v>
      </c>
      <c r="N407" s="7"/>
    </row>
    <row r="408" spans="1:14" ht="14.25" x14ac:dyDescent="0.2">
      <c r="A408" s="7">
        <v>5</v>
      </c>
      <c r="B408" s="26" t="s">
        <v>1378</v>
      </c>
      <c r="C408" s="10" t="s">
        <v>1663</v>
      </c>
      <c r="D408" s="10" t="s">
        <v>819</v>
      </c>
      <c r="E408" s="10" t="s">
        <v>1622</v>
      </c>
      <c r="H408" s="7"/>
      <c r="I408" s="11" t="s">
        <v>783</v>
      </c>
      <c r="J408" s="11">
        <v>12</v>
      </c>
      <c r="K408" s="10" t="s">
        <v>154</v>
      </c>
      <c r="L408" s="10" t="s">
        <v>68</v>
      </c>
      <c r="M408" s="7" t="s">
        <v>649</v>
      </c>
      <c r="N408" s="7"/>
    </row>
    <row r="409" spans="1:14" ht="15.75" x14ac:dyDescent="0.2">
      <c r="A409" s="7">
        <v>5</v>
      </c>
      <c r="B409" s="26" t="s">
        <v>1378</v>
      </c>
      <c r="C409" s="10" t="s">
        <v>1677</v>
      </c>
      <c r="D409" s="10" t="s">
        <v>819</v>
      </c>
      <c r="E409" s="10" t="s">
        <v>1622</v>
      </c>
      <c r="H409" s="7"/>
      <c r="I409" s="11" t="s">
        <v>800</v>
      </c>
      <c r="J409" s="11">
        <v>1</v>
      </c>
      <c r="K409" s="10" t="s">
        <v>154</v>
      </c>
      <c r="L409" s="10" t="s">
        <v>701</v>
      </c>
      <c r="M409" s="7" t="s">
        <v>649</v>
      </c>
      <c r="N409" s="7"/>
    </row>
    <row r="410" spans="1:14" ht="15.75" x14ac:dyDescent="0.2">
      <c r="A410" s="7">
        <v>5</v>
      </c>
      <c r="B410" s="26" t="s">
        <v>1378</v>
      </c>
      <c r="C410" s="10" t="s">
        <v>1677</v>
      </c>
      <c r="D410" s="10" t="s">
        <v>819</v>
      </c>
      <c r="E410" s="10" t="s">
        <v>1622</v>
      </c>
      <c r="H410" s="7"/>
      <c r="I410" s="11" t="s">
        <v>798</v>
      </c>
      <c r="J410" s="11">
        <v>1</v>
      </c>
      <c r="K410" s="9" t="s">
        <v>680</v>
      </c>
      <c r="L410" s="7" t="s">
        <v>701</v>
      </c>
      <c r="M410" s="7" t="s">
        <v>649</v>
      </c>
      <c r="N410" s="7"/>
    </row>
    <row r="411" spans="1:14" ht="15.75" x14ac:dyDescent="0.2">
      <c r="A411" s="7">
        <v>5</v>
      </c>
      <c r="B411" s="26" t="s">
        <v>1378</v>
      </c>
      <c r="C411" s="10" t="s">
        <v>1677</v>
      </c>
      <c r="D411" s="10" t="s">
        <v>819</v>
      </c>
      <c r="E411" s="10" t="s">
        <v>1622</v>
      </c>
      <c r="H411" s="7"/>
      <c r="I411" s="11" t="s">
        <v>799</v>
      </c>
      <c r="J411" s="11">
        <v>1</v>
      </c>
      <c r="K411" s="9" t="s">
        <v>680</v>
      </c>
      <c r="L411" s="7" t="s">
        <v>63</v>
      </c>
      <c r="M411" s="7" t="s">
        <v>649</v>
      </c>
      <c r="N411" s="7"/>
    </row>
    <row r="412" spans="1:14" ht="14.25" x14ac:dyDescent="0.2">
      <c r="A412" s="7">
        <v>5</v>
      </c>
      <c r="B412" s="26" t="s">
        <v>1378</v>
      </c>
      <c r="C412" s="10" t="s">
        <v>408</v>
      </c>
      <c r="D412" s="10" t="s">
        <v>819</v>
      </c>
      <c r="E412" s="10" t="s">
        <v>1623</v>
      </c>
      <c r="H412" s="7"/>
      <c r="I412" s="11" t="s">
        <v>750</v>
      </c>
      <c r="J412" s="11">
        <v>24</v>
      </c>
      <c r="K412" s="10" t="s">
        <v>154</v>
      </c>
      <c r="L412" s="10" t="s">
        <v>692</v>
      </c>
      <c r="M412" s="7" t="s">
        <v>649</v>
      </c>
      <c r="N412" s="7"/>
    </row>
    <row r="413" spans="1:14" ht="14.25" x14ac:dyDescent="0.2">
      <c r="A413" s="7">
        <v>5</v>
      </c>
      <c r="B413" s="26" t="s">
        <v>1378</v>
      </c>
      <c r="C413" s="10" t="s">
        <v>408</v>
      </c>
      <c r="D413" s="10" t="s">
        <v>819</v>
      </c>
      <c r="E413" s="10" t="s">
        <v>1623</v>
      </c>
      <c r="H413" s="7"/>
      <c r="I413" s="11" t="s">
        <v>792</v>
      </c>
      <c r="J413" s="11">
        <v>9</v>
      </c>
      <c r="K413" s="10" t="s">
        <v>154</v>
      </c>
      <c r="L413" s="10" t="s">
        <v>693</v>
      </c>
      <c r="M413" s="7" t="s">
        <v>649</v>
      </c>
      <c r="N413" s="7"/>
    </row>
    <row r="414" spans="1:14" ht="14.25" x14ac:dyDescent="0.2">
      <c r="A414" s="7">
        <v>5</v>
      </c>
      <c r="B414" s="26" t="s">
        <v>1378</v>
      </c>
      <c r="C414" s="10" t="s">
        <v>408</v>
      </c>
      <c r="D414" s="10" t="s">
        <v>819</v>
      </c>
      <c r="E414" s="10" t="s">
        <v>1623</v>
      </c>
      <c r="H414" s="7"/>
      <c r="I414" s="11" t="s">
        <v>797</v>
      </c>
      <c r="J414" s="11">
        <v>9</v>
      </c>
      <c r="K414" s="9" t="s">
        <v>680</v>
      </c>
      <c r="L414" s="7" t="s">
        <v>693</v>
      </c>
      <c r="M414" s="7" t="s">
        <v>649</v>
      </c>
      <c r="N414" s="7"/>
    </row>
    <row r="415" spans="1:14" ht="14.25" x14ac:dyDescent="0.2">
      <c r="A415" s="7">
        <v>5</v>
      </c>
      <c r="B415" s="26" t="s">
        <v>1378</v>
      </c>
      <c r="C415" s="10" t="s">
        <v>408</v>
      </c>
      <c r="D415" s="10" t="s">
        <v>819</v>
      </c>
      <c r="E415" s="10" t="s">
        <v>1623</v>
      </c>
      <c r="H415" s="7"/>
      <c r="I415" s="11" t="s">
        <v>791</v>
      </c>
      <c r="J415" s="11">
        <v>29</v>
      </c>
      <c r="K415" s="10" t="s">
        <v>154</v>
      </c>
      <c r="L415" s="10" t="s">
        <v>86</v>
      </c>
      <c r="M415" s="7" t="s">
        <v>649</v>
      </c>
      <c r="N415" s="7"/>
    </row>
    <row r="416" spans="1:14" ht="14.25" x14ac:dyDescent="0.2">
      <c r="A416" s="7">
        <v>5</v>
      </c>
      <c r="B416" s="26" t="s">
        <v>1378</v>
      </c>
      <c r="C416" s="10" t="s">
        <v>408</v>
      </c>
      <c r="D416" s="10" t="s">
        <v>819</v>
      </c>
      <c r="E416" s="10" t="s">
        <v>1623</v>
      </c>
      <c r="H416" s="7"/>
      <c r="I416" s="11" t="s">
        <v>769</v>
      </c>
      <c r="J416" s="11">
        <v>24</v>
      </c>
      <c r="K416" s="9" t="s">
        <v>153</v>
      </c>
      <c r="L416" s="7" t="s">
        <v>86</v>
      </c>
      <c r="M416" s="7" t="s">
        <v>649</v>
      </c>
      <c r="N416" s="7"/>
    </row>
    <row r="417" spans="1:14" ht="14.25" x14ac:dyDescent="0.2">
      <c r="A417" s="7">
        <v>5</v>
      </c>
      <c r="B417" s="26" t="s">
        <v>1378</v>
      </c>
      <c r="C417" s="10" t="s">
        <v>408</v>
      </c>
      <c r="D417" s="10" t="s">
        <v>819</v>
      </c>
      <c r="E417" s="10" t="s">
        <v>1623</v>
      </c>
      <c r="H417" s="7"/>
      <c r="I417" s="11" t="s">
        <v>790</v>
      </c>
      <c r="J417" s="11">
        <v>4</v>
      </c>
      <c r="K417" s="10" t="s">
        <v>154</v>
      </c>
      <c r="L417" s="10" t="s">
        <v>91</v>
      </c>
      <c r="M417" s="7" t="s">
        <v>649</v>
      </c>
      <c r="N417" s="7"/>
    </row>
    <row r="418" spans="1:14" ht="14.25" x14ac:dyDescent="0.2">
      <c r="A418" s="7">
        <v>5</v>
      </c>
      <c r="B418" s="26" t="s">
        <v>1378</v>
      </c>
      <c r="C418" s="10" t="s">
        <v>408</v>
      </c>
      <c r="D418" s="10" t="s">
        <v>819</v>
      </c>
      <c r="E418" s="10" t="s">
        <v>1623</v>
      </c>
      <c r="H418" s="7"/>
      <c r="I418" s="11" t="s">
        <v>796</v>
      </c>
      <c r="J418" s="11">
        <v>4</v>
      </c>
      <c r="K418" s="9" t="s">
        <v>680</v>
      </c>
      <c r="L418" s="7" t="s">
        <v>91</v>
      </c>
      <c r="M418" s="7" t="s">
        <v>649</v>
      </c>
      <c r="N418" s="7"/>
    </row>
    <row r="419" spans="1:14" ht="14.25" x14ac:dyDescent="0.2">
      <c r="A419" s="7">
        <v>5</v>
      </c>
      <c r="B419" s="26" t="s">
        <v>1378</v>
      </c>
      <c r="C419" s="10" t="s">
        <v>408</v>
      </c>
      <c r="D419" s="10" t="s">
        <v>819</v>
      </c>
      <c r="E419" s="10" t="s">
        <v>1623</v>
      </c>
      <c r="H419" s="7"/>
      <c r="I419" s="11" t="s">
        <v>796</v>
      </c>
      <c r="J419" s="11">
        <v>8</v>
      </c>
      <c r="K419" s="9" t="s">
        <v>680</v>
      </c>
      <c r="L419" s="7" t="s">
        <v>94</v>
      </c>
      <c r="M419" s="7" t="s">
        <v>649</v>
      </c>
      <c r="N419" s="7"/>
    </row>
    <row r="420" spans="1:14" ht="14.25" x14ac:dyDescent="0.2">
      <c r="A420" s="7">
        <v>5</v>
      </c>
      <c r="B420" s="26" t="s">
        <v>1378</v>
      </c>
      <c r="C420" s="10" t="s">
        <v>438</v>
      </c>
      <c r="D420" s="10" t="s">
        <v>819</v>
      </c>
      <c r="E420" s="10" t="s">
        <v>1623</v>
      </c>
      <c r="H420" s="7"/>
      <c r="I420" s="11" t="s">
        <v>768</v>
      </c>
      <c r="J420" s="11">
        <v>3.4</v>
      </c>
      <c r="K420" s="10" t="s">
        <v>154</v>
      </c>
      <c r="L420" s="10" t="s">
        <v>184</v>
      </c>
      <c r="M420" s="7" t="s">
        <v>649</v>
      </c>
      <c r="N420" s="7"/>
    </row>
    <row r="421" spans="1:14" ht="14.25" x14ac:dyDescent="0.2">
      <c r="A421" s="7">
        <v>5</v>
      </c>
      <c r="B421" s="26" t="s">
        <v>1378</v>
      </c>
      <c r="C421" s="10" t="s">
        <v>438</v>
      </c>
      <c r="D421" s="10" t="s">
        <v>819</v>
      </c>
      <c r="E421" s="10" t="s">
        <v>1623</v>
      </c>
      <c r="H421" s="7"/>
      <c r="I421" s="11" t="s">
        <v>781</v>
      </c>
      <c r="J421" s="11">
        <v>4</v>
      </c>
      <c r="K421" s="9" t="s">
        <v>680</v>
      </c>
      <c r="L421" s="7" t="s">
        <v>184</v>
      </c>
      <c r="M421" s="7" t="s">
        <v>649</v>
      </c>
      <c r="N421" s="7"/>
    </row>
    <row r="422" spans="1:14" x14ac:dyDescent="0.2">
      <c r="A422" s="7">
        <v>5</v>
      </c>
      <c r="B422" s="26" t="s">
        <v>1378</v>
      </c>
      <c r="C422" s="10" t="s">
        <v>616</v>
      </c>
      <c r="D422" s="10" t="s">
        <v>821</v>
      </c>
      <c r="E422" s="10"/>
      <c r="F422" s="7"/>
      <c r="G422" s="7"/>
      <c r="H422" s="7"/>
      <c r="I422" s="11" t="s">
        <v>760</v>
      </c>
      <c r="J422" s="11">
        <v>7</v>
      </c>
      <c r="K422" s="10" t="s">
        <v>154</v>
      </c>
      <c r="L422" s="10" t="s">
        <v>682</v>
      </c>
      <c r="M422" s="7" t="s">
        <v>649</v>
      </c>
      <c r="N422" s="7"/>
    </row>
    <row r="423" spans="1:14" x14ac:dyDescent="0.2">
      <c r="A423" s="7">
        <v>5</v>
      </c>
      <c r="B423" s="26" t="s">
        <v>1378</v>
      </c>
      <c r="C423" s="10" t="s">
        <v>616</v>
      </c>
      <c r="D423" s="10" t="s">
        <v>821</v>
      </c>
      <c r="E423" s="10"/>
      <c r="F423" s="7"/>
      <c r="G423" s="7"/>
      <c r="H423" s="7"/>
      <c r="I423" s="11" t="s">
        <v>766</v>
      </c>
      <c r="J423" s="11">
        <v>1</v>
      </c>
      <c r="K423" s="10" t="s">
        <v>154</v>
      </c>
      <c r="L423" s="10" t="s">
        <v>683</v>
      </c>
      <c r="M423" s="7" t="s">
        <v>649</v>
      </c>
      <c r="N423" s="7"/>
    </row>
    <row r="424" spans="1:14" x14ac:dyDescent="0.2">
      <c r="A424" s="7">
        <v>5</v>
      </c>
      <c r="B424" s="26" t="s">
        <v>1378</v>
      </c>
      <c r="C424" s="10" t="s">
        <v>616</v>
      </c>
      <c r="D424" s="10" t="s">
        <v>821</v>
      </c>
      <c r="E424" s="10"/>
      <c r="F424" s="7"/>
      <c r="G424" s="7"/>
      <c r="H424" s="7"/>
      <c r="I424" s="11" t="s">
        <v>743</v>
      </c>
      <c r="J424" s="11">
        <v>7</v>
      </c>
      <c r="K424" s="9" t="s">
        <v>153</v>
      </c>
      <c r="L424" s="7" t="s">
        <v>683</v>
      </c>
      <c r="M424" s="7" t="s">
        <v>649</v>
      </c>
      <c r="N424" s="7"/>
    </row>
    <row r="425" spans="1:14" x14ac:dyDescent="0.2">
      <c r="A425" s="7">
        <v>5</v>
      </c>
      <c r="B425" s="26" t="s">
        <v>1378</v>
      </c>
      <c r="C425" s="10" t="s">
        <v>616</v>
      </c>
      <c r="D425" s="10" t="s">
        <v>821</v>
      </c>
      <c r="E425" s="10"/>
      <c r="F425" s="7"/>
      <c r="G425" s="7"/>
      <c r="H425" s="7"/>
      <c r="I425" s="11" t="s">
        <v>767</v>
      </c>
      <c r="J425" s="11">
        <v>1</v>
      </c>
      <c r="K425" s="10" t="s">
        <v>154</v>
      </c>
      <c r="L425" s="10" t="s">
        <v>684</v>
      </c>
      <c r="M425" s="7" t="s">
        <v>649</v>
      </c>
      <c r="N425" s="7"/>
    </row>
    <row r="426" spans="1:14" x14ac:dyDescent="0.2">
      <c r="A426" s="7">
        <v>5</v>
      </c>
      <c r="B426" s="26" t="s">
        <v>1378</v>
      </c>
      <c r="C426" s="10" t="s">
        <v>616</v>
      </c>
      <c r="D426" s="10" t="s">
        <v>821</v>
      </c>
      <c r="E426" s="10"/>
      <c r="F426" s="7"/>
      <c r="G426" s="7"/>
      <c r="H426" s="7"/>
      <c r="I426" s="11" t="s">
        <v>741</v>
      </c>
      <c r="J426" s="11">
        <v>6</v>
      </c>
      <c r="K426" s="9" t="s">
        <v>153</v>
      </c>
      <c r="L426" s="7" t="s">
        <v>684</v>
      </c>
      <c r="M426" s="7" t="s">
        <v>649</v>
      </c>
      <c r="N426" s="7"/>
    </row>
    <row r="427" spans="1:14" x14ac:dyDescent="0.2">
      <c r="A427" s="7">
        <v>5</v>
      </c>
      <c r="B427" s="26" t="s">
        <v>1378</v>
      </c>
      <c r="C427" s="10" t="s">
        <v>616</v>
      </c>
      <c r="D427" s="10" t="s">
        <v>821</v>
      </c>
      <c r="E427" s="10"/>
      <c r="F427" s="7"/>
      <c r="G427" s="7"/>
      <c r="H427" s="7"/>
      <c r="I427" s="11" t="s">
        <v>765</v>
      </c>
      <c r="J427" s="11">
        <v>1</v>
      </c>
      <c r="K427" s="10" t="s">
        <v>154</v>
      </c>
      <c r="L427" s="10" t="s">
        <v>685</v>
      </c>
      <c r="M427" s="7" t="s">
        <v>649</v>
      </c>
      <c r="N427" s="7"/>
    </row>
    <row r="428" spans="1:14" x14ac:dyDescent="0.2">
      <c r="A428" s="7">
        <v>5</v>
      </c>
      <c r="B428" s="26" t="s">
        <v>1378</v>
      </c>
      <c r="C428" s="10" t="s">
        <v>616</v>
      </c>
      <c r="D428" s="10" t="s">
        <v>821</v>
      </c>
      <c r="E428" s="10"/>
      <c r="F428" s="7"/>
      <c r="G428" s="7"/>
      <c r="H428" s="7"/>
      <c r="I428" s="11" t="s">
        <v>740</v>
      </c>
      <c r="J428" s="11">
        <v>6</v>
      </c>
      <c r="K428" s="9" t="s">
        <v>153</v>
      </c>
      <c r="L428" s="7" t="s">
        <v>685</v>
      </c>
      <c r="M428" s="7" t="s">
        <v>649</v>
      </c>
      <c r="N428" s="7"/>
    </row>
    <row r="429" spans="1:14" x14ac:dyDescent="0.2">
      <c r="A429" s="7">
        <v>5</v>
      </c>
      <c r="B429" s="26" t="s">
        <v>1378</v>
      </c>
      <c r="C429" s="10" t="s">
        <v>616</v>
      </c>
      <c r="D429" s="10" t="s">
        <v>821</v>
      </c>
      <c r="E429" s="10"/>
      <c r="F429" s="7"/>
      <c r="G429" s="7"/>
      <c r="H429" s="7"/>
      <c r="I429" s="11" t="s">
        <v>742</v>
      </c>
      <c r="J429" s="11">
        <v>6</v>
      </c>
      <c r="K429" s="9" t="s">
        <v>153</v>
      </c>
      <c r="L429" s="7" t="s">
        <v>686</v>
      </c>
      <c r="M429" s="7" t="s">
        <v>649</v>
      </c>
      <c r="N429" s="7"/>
    </row>
    <row r="430" spans="1:14" x14ac:dyDescent="0.2">
      <c r="A430" s="7">
        <v>5</v>
      </c>
      <c r="B430" s="26" t="s">
        <v>1378</v>
      </c>
      <c r="C430" s="10" t="s">
        <v>123</v>
      </c>
      <c r="D430" s="10" t="s">
        <v>821</v>
      </c>
      <c r="E430" s="10"/>
      <c r="F430" s="7"/>
      <c r="G430" s="7"/>
      <c r="H430" s="7"/>
      <c r="I430" s="11" t="s">
        <v>758</v>
      </c>
      <c r="J430" s="11">
        <v>2</v>
      </c>
      <c r="K430" s="10" t="s">
        <v>154</v>
      </c>
      <c r="L430" s="10" t="s">
        <v>687</v>
      </c>
      <c r="M430" s="7" t="s">
        <v>649</v>
      </c>
      <c r="N430" s="7"/>
    </row>
    <row r="431" spans="1:14" x14ac:dyDescent="0.2">
      <c r="A431" s="7">
        <v>5</v>
      </c>
      <c r="B431" s="26" t="s">
        <v>1378</v>
      </c>
      <c r="C431" s="10" t="s">
        <v>123</v>
      </c>
      <c r="D431" s="10" t="s">
        <v>821</v>
      </c>
      <c r="E431" s="10"/>
      <c r="F431" s="7"/>
      <c r="G431" s="7"/>
      <c r="H431" s="7"/>
      <c r="I431" s="11" t="s">
        <v>793</v>
      </c>
      <c r="J431" s="11">
        <v>1</v>
      </c>
      <c r="K431" s="10" t="s">
        <v>154</v>
      </c>
      <c r="L431" s="10" t="s">
        <v>688</v>
      </c>
      <c r="M431" s="7" t="s">
        <v>649</v>
      </c>
      <c r="N431" s="7"/>
    </row>
    <row r="432" spans="1:14" x14ac:dyDescent="0.2">
      <c r="A432" s="7">
        <v>5</v>
      </c>
      <c r="B432" s="26" t="s">
        <v>1378</v>
      </c>
      <c r="C432" s="10" t="s">
        <v>123</v>
      </c>
      <c r="D432" s="10" t="s">
        <v>821</v>
      </c>
      <c r="E432" s="10"/>
      <c r="F432" s="7"/>
      <c r="G432" s="7"/>
      <c r="H432" s="7"/>
      <c r="I432" s="11" t="s">
        <v>771</v>
      </c>
      <c r="J432" s="11">
        <v>7</v>
      </c>
      <c r="K432" s="9" t="s">
        <v>153</v>
      </c>
      <c r="L432" s="7" t="s">
        <v>688</v>
      </c>
      <c r="M432" s="7" t="s">
        <v>649</v>
      </c>
      <c r="N432" s="7"/>
    </row>
    <row r="433" spans="1:14" x14ac:dyDescent="0.2">
      <c r="A433" s="7">
        <v>5</v>
      </c>
      <c r="B433" s="26" t="s">
        <v>1378</v>
      </c>
      <c r="C433" s="10" t="s">
        <v>123</v>
      </c>
      <c r="D433" s="10" t="s">
        <v>821</v>
      </c>
      <c r="E433" s="10"/>
      <c r="F433" s="7"/>
      <c r="G433" s="7"/>
      <c r="H433" s="7"/>
      <c r="I433" s="11" t="s">
        <v>772</v>
      </c>
      <c r="J433" s="11">
        <v>3</v>
      </c>
      <c r="K433" s="9" t="s">
        <v>153</v>
      </c>
      <c r="L433" s="7" t="s">
        <v>689</v>
      </c>
      <c r="M433" s="7" t="s">
        <v>649</v>
      </c>
      <c r="N433" s="7"/>
    </row>
    <row r="434" spans="1:14" ht="14.25" x14ac:dyDescent="0.2">
      <c r="A434" s="7">
        <v>5</v>
      </c>
      <c r="B434" s="26" t="s">
        <v>1378</v>
      </c>
      <c r="C434" s="10" t="s">
        <v>1663</v>
      </c>
      <c r="D434" s="10" t="s">
        <v>821</v>
      </c>
      <c r="E434" s="10"/>
      <c r="F434" s="7"/>
      <c r="G434" s="7"/>
      <c r="H434" s="7"/>
      <c r="I434" s="11" t="s">
        <v>739</v>
      </c>
      <c r="J434" s="11">
        <v>10</v>
      </c>
      <c r="K434" s="10" t="s">
        <v>154</v>
      </c>
      <c r="L434" s="10" t="s">
        <v>697</v>
      </c>
      <c r="M434" s="7" t="s">
        <v>649</v>
      </c>
      <c r="N434" s="7"/>
    </row>
    <row r="435" spans="1:14" ht="14.25" x14ac:dyDescent="0.2">
      <c r="A435" s="7">
        <v>5</v>
      </c>
      <c r="B435" s="26" t="s">
        <v>1378</v>
      </c>
      <c r="C435" s="10" t="s">
        <v>1663</v>
      </c>
      <c r="D435" s="10" t="s">
        <v>821</v>
      </c>
      <c r="E435" s="10"/>
      <c r="F435" s="7"/>
      <c r="G435" s="7"/>
      <c r="H435" s="7"/>
      <c r="I435" s="11" t="s">
        <v>807</v>
      </c>
      <c r="J435" s="11">
        <v>6</v>
      </c>
      <c r="K435" s="10" t="s">
        <v>154</v>
      </c>
      <c r="L435" s="10" t="s">
        <v>698</v>
      </c>
      <c r="M435" s="7" t="s">
        <v>649</v>
      </c>
      <c r="N435" s="7"/>
    </row>
    <row r="436" spans="1:14" ht="14.25" x14ac:dyDescent="0.2">
      <c r="A436" s="7">
        <v>5</v>
      </c>
      <c r="B436" s="26" t="s">
        <v>1378</v>
      </c>
      <c r="C436" s="10" t="s">
        <v>1663</v>
      </c>
      <c r="D436" s="10" t="s">
        <v>821</v>
      </c>
      <c r="E436" s="10"/>
      <c r="F436" s="7"/>
      <c r="G436" s="7"/>
      <c r="H436" s="7"/>
      <c r="I436" s="11" t="s">
        <v>710</v>
      </c>
      <c r="J436" s="11">
        <v>6</v>
      </c>
      <c r="K436" s="9" t="s">
        <v>680</v>
      </c>
      <c r="L436" s="7" t="s">
        <v>698</v>
      </c>
      <c r="M436" s="7" t="s">
        <v>649</v>
      </c>
      <c r="N436" s="7"/>
    </row>
    <row r="437" spans="1:14" ht="14.25" x14ac:dyDescent="0.2">
      <c r="A437" s="7">
        <v>5</v>
      </c>
      <c r="B437" s="26" t="s">
        <v>1378</v>
      </c>
      <c r="C437" s="10" t="s">
        <v>1663</v>
      </c>
      <c r="D437" s="10" t="s">
        <v>821</v>
      </c>
      <c r="E437" s="10"/>
      <c r="F437" s="7"/>
      <c r="G437" s="7"/>
      <c r="H437" s="7"/>
      <c r="I437" s="11" t="s">
        <v>808</v>
      </c>
      <c r="J437" s="11">
        <v>7</v>
      </c>
      <c r="K437" s="10" t="s">
        <v>154</v>
      </c>
      <c r="L437" s="10" t="s">
        <v>699</v>
      </c>
      <c r="M437" s="7" t="s">
        <v>649</v>
      </c>
      <c r="N437" s="7"/>
    </row>
    <row r="438" spans="1:14" ht="14.25" x14ac:dyDescent="0.2">
      <c r="A438" s="7">
        <v>5</v>
      </c>
      <c r="B438" s="26" t="s">
        <v>1378</v>
      </c>
      <c r="C438" s="10" t="s">
        <v>1663</v>
      </c>
      <c r="D438" s="10" t="s">
        <v>821</v>
      </c>
      <c r="E438" s="10"/>
      <c r="F438" s="7"/>
      <c r="G438" s="7"/>
      <c r="H438" s="7"/>
      <c r="I438" s="11" t="s">
        <v>711</v>
      </c>
      <c r="J438" s="11">
        <v>7</v>
      </c>
      <c r="K438" s="9" t="s">
        <v>680</v>
      </c>
      <c r="L438" s="7" t="s">
        <v>699</v>
      </c>
      <c r="M438" s="7" t="s">
        <v>649</v>
      </c>
      <c r="N438" s="7"/>
    </row>
    <row r="439" spans="1:14" ht="14.25" x14ac:dyDescent="0.2">
      <c r="A439" s="7">
        <v>5</v>
      </c>
      <c r="B439" s="26" t="s">
        <v>1378</v>
      </c>
      <c r="C439" s="10" t="s">
        <v>1663</v>
      </c>
      <c r="D439" s="10" t="s">
        <v>821</v>
      </c>
      <c r="E439" s="10"/>
      <c r="F439" s="7"/>
      <c r="G439" s="7"/>
      <c r="H439" s="7"/>
      <c r="I439" s="11" t="s">
        <v>709</v>
      </c>
      <c r="J439" s="11">
        <v>8</v>
      </c>
      <c r="K439" s="9" t="s">
        <v>680</v>
      </c>
      <c r="L439" s="7" t="s">
        <v>700</v>
      </c>
      <c r="M439" s="7" t="s">
        <v>649</v>
      </c>
      <c r="N439" s="7"/>
    </row>
    <row r="440" spans="1:14" ht="14.25" x14ac:dyDescent="0.2">
      <c r="A440" s="7">
        <v>5</v>
      </c>
      <c r="B440" s="26" t="s">
        <v>1378</v>
      </c>
      <c r="C440" s="10" t="s">
        <v>1660</v>
      </c>
      <c r="D440" s="10" t="s">
        <v>821</v>
      </c>
      <c r="E440" s="10"/>
      <c r="F440" s="7"/>
      <c r="G440" s="7"/>
      <c r="H440" s="7"/>
      <c r="I440" s="11" t="s">
        <v>726</v>
      </c>
      <c r="J440" s="11">
        <v>1</v>
      </c>
      <c r="K440" s="10" t="s">
        <v>154</v>
      </c>
      <c r="L440" s="10" t="s">
        <v>702</v>
      </c>
      <c r="M440" s="7" t="s">
        <v>649</v>
      </c>
      <c r="N440" s="7"/>
    </row>
    <row r="441" spans="1:14" ht="14.25" x14ac:dyDescent="0.2">
      <c r="A441" s="7">
        <v>5</v>
      </c>
      <c r="B441" s="26" t="s">
        <v>1378</v>
      </c>
      <c r="C441" s="10" t="s">
        <v>1660</v>
      </c>
      <c r="D441" s="10" t="s">
        <v>821</v>
      </c>
      <c r="E441" s="10"/>
      <c r="F441" s="7"/>
      <c r="G441" s="7"/>
      <c r="H441" s="7"/>
      <c r="I441" s="11" t="s">
        <v>720</v>
      </c>
      <c r="J441" s="11">
        <v>0.44</v>
      </c>
      <c r="K441" s="10" t="s">
        <v>154</v>
      </c>
      <c r="L441" s="10" t="s">
        <v>82</v>
      </c>
      <c r="M441" s="7" t="s">
        <v>649</v>
      </c>
      <c r="N441" s="7"/>
    </row>
    <row r="442" spans="1:14" ht="14.25" x14ac:dyDescent="0.2">
      <c r="A442" s="7">
        <v>5</v>
      </c>
      <c r="B442" s="26" t="s">
        <v>1378</v>
      </c>
      <c r="C442" s="10" t="s">
        <v>1660</v>
      </c>
      <c r="D442" s="10" t="s">
        <v>821</v>
      </c>
      <c r="E442" s="10"/>
      <c r="F442" s="7"/>
      <c r="G442" s="7"/>
      <c r="H442" s="7"/>
      <c r="I442" s="11" t="s">
        <v>721</v>
      </c>
      <c r="J442" s="11">
        <v>0.6</v>
      </c>
      <c r="K442" s="10" t="s">
        <v>154</v>
      </c>
      <c r="L442" s="10" t="s">
        <v>703</v>
      </c>
      <c r="M442" s="7" t="s">
        <v>649</v>
      </c>
      <c r="N442" s="7"/>
    </row>
    <row r="443" spans="1:14" ht="14.25" x14ac:dyDescent="0.2">
      <c r="A443" s="7">
        <v>5</v>
      </c>
      <c r="B443" s="26" t="s">
        <v>1378</v>
      </c>
      <c r="C443" s="10" t="s">
        <v>1660</v>
      </c>
      <c r="D443" s="10" t="s">
        <v>821</v>
      </c>
      <c r="E443" s="10"/>
      <c r="F443" s="7"/>
      <c r="G443" s="7"/>
      <c r="H443" s="7"/>
      <c r="I443" s="11" t="s">
        <v>713</v>
      </c>
      <c r="J443" s="11">
        <v>6</v>
      </c>
      <c r="K443" s="9" t="s">
        <v>680</v>
      </c>
      <c r="L443" s="7" t="s">
        <v>703</v>
      </c>
      <c r="M443" s="7" t="s">
        <v>649</v>
      </c>
      <c r="N443" s="7"/>
    </row>
    <row r="444" spans="1:14" ht="14.25" x14ac:dyDescent="0.2">
      <c r="A444" s="7">
        <v>5</v>
      </c>
      <c r="B444" s="26" t="s">
        <v>1378</v>
      </c>
      <c r="C444" s="10" t="s">
        <v>1660</v>
      </c>
      <c r="D444" s="10" t="s">
        <v>821</v>
      </c>
      <c r="E444" s="10"/>
      <c r="F444" s="7"/>
      <c r="G444" s="7"/>
      <c r="H444" s="7"/>
      <c r="I444" s="11" t="s">
        <v>723</v>
      </c>
      <c r="J444" s="11">
        <v>0.6</v>
      </c>
      <c r="K444" s="10" t="s">
        <v>154</v>
      </c>
      <c r="L444" s="10" t="s">
        <v>183</v>
      </c>
      <c r="M444" s="7" t="s">
        <v>649</v>
      </c>
      <c r="N444" s="7"/>
    </row>
    <row r="445" spans="1:14" ht="14.25" x14ac:dyDescent="0.2">
      <c r="A445" s="7">
        <v>5</v>
      </c>
      <c r="B445" s="26" t="s">
        <v>1378</v>
      </c>
      <c r="C445" s="10" t="s">
        <v>1660</v>
      </c>
      <c r="D445" s="10" t="s">
        <v>821</v>
      </c>
      <c r="E445" s="10"/>
      <c r="F445" s="7"/>
      <c r="G445" s="7"/>
      <c r="H445" s="7"/>
      <c r="I445" s="11" t="s">
        <v>714</v>
      </c>
      <c r="J445" s="11">
        <v>6</v>
      </c>
      <c r="K445" s="9" t="s">
        <v>680</v>
      </c>
      <c r="L445" s="7" t="s">
        <v>183</v>
      </c>
      <c r="M445" s="7" t="s">
        <v>649</v>
      </c>
      <c r="N445" s="7"/>
    </row>
    <row r="446" spans="1:14" ht="14.25" x14ac:dyDescent="0.2">
      <c r="A446" s="7">
        <v>5</v>
      </c>
      <c r="B446" s="26" t="s">
        <v>1378</v>
      </c>
      <c r="C446" s="10" t="s">
        <v>1660</v>
      </c>
      <c r="D446" s="10" t="s">
        <v>821</v>
      </c>
      <c r="E446" s="10"/>
      <c r="F446" s="7"/>
      <c r="G446" s="7"/>
      <c r="H446" s="7"/>
      <c r="I446" s="11" t="s">
        <v>713</v>
      </c>
      <c r="J446" s="11">
        <v>17</v>
      </c>
      <c r="K446" s="9" t="s">
        <v>680</v>
      </c>
      <c r="L446" s="7" t="s">
        <v>704</v>
      </c>
      <c r="M446" s="7" t="s">
        <v>649</v>
      </c>
      <c r="N446" s="7"/>
    </row>
    <row r="447" spans="1:14" ht="14.25" x14ac:dyDescent="0.2">
      <c r="A447" s="7">
        <v>5</v>
      </c>
      <c r="B447" s="26" t="s">
        <v>1378</v>
      </c>
      <c r="C447" s="10" t="s">
        <v>1661</v>
      </c>
      <c r="D447" s="10" t="s">
        <v>821</v>
      </c>
      <c r="E447" s="10"/>
      <c r="F447" s="7"/>
      <c r="G447" s="7"/>
      <c r="H447" s="7"/>
      <c r="I447" s="11" t="s">
        <v>746</v>
      </c>
      <c r="J447" s="11">
        <v>4</v>
      </c>
      <c r="K447" s="10" t="s">
        <v>154</v>
      </c>
      <c r="L447" s="10" t="s">
        <v>706</v>
      </c>
      <c r="M447" s="7" t="s">
        <v>649</v>
      </c>
      <c r="N447" s="7"/>
    </row>
    <row r="448" spans="1:14" ht="14.25" x14ac:dyDescent="0.2">
      <c r="A448" s="7">
        <v>5</v>
      </c>
      <c r="B448" s="26" t="s">
        <v>1378</v>
      </c>
      <c r="C448" s="10" t="s">
        <v>1661</v>
      </c>
      <c r="D448" s="10" t="s">
        <v>821</v>
      </c>
      <c r="E448" s="10"/>
      <c r="F448" s="7"/>
      <c r="G448" s="7"/>
      <c r="H448" s="7"/>
      <c r="I448" s="11" t="s">
        <v>805</v>
      </c>
      <c r="J448" s="11">
        <v>4</v>
      </c>
      <c r="K448" s="10" t="s">
        <v>154</v>
      </c>
      <c r="L448" s="10" t="s">
        <v>707</v>
      </c>
      <c r="M448" s="7" t="s">
        <v>649</v>
      </c>
      <c r="N448" s="7"/>
    </row>
    <row r="449" spans="1:14" ht="14.25" x14ac:dyDescent="0.2">
      <c r="A449" s="7">
        <v>5</v>
      </c>
      <c r="B449" s="26" t="s">
        <v>1378</v>
      </c>
      <c r="C449" s="10" t="s">
        <v>1661</v>
      </c>
      <c r="D449" s="10" t="s">
        <v>821</v>
      </c>
      <c r="E449" s="10"/>
      <c r="F449" s="7"/>
      <c r="G449" s="7"/>
      <c r="H449" s="7"/>
      <c r="I449" s="11" t="s">
        <v>803</v>
      </c>
      <c r="J449" s="11">
        <v>4</v>
      </c>
      <c r="K449" s="9" t="s">
        <v>680</v>
      </c>
      <c r="L449" s="7" t="s">
        <v>707</v>
      </c>
      <c r="M449" s="7" t="s">
        <v>649</v>
      </c>
      <c r="N449" s="7"/>
    </row>
    <row r="450" spans="1:14" ht="14.25" x14ac:dyDescent="0.2">
      <c r="A450" s="7">
        <v>5</v>
      </c>
      <c r="B450" s="26" t="s">
        <v>1378</v>
      </c>
      <c r="C450" s="10" t="s">
        <v>1661</v>
      </c>
      <c r="D450" s="10" t="s">
        <v>821</v>
      </c>
      <c r="E450" s="10"/>
      <c r="F450" s="7"/>
      <c r="G450" s="7"/>
      <c r="H450" s="7"/>
      <c r="I450" s="11" t="s">
        <v>804</v>
      </c>
      <c r="J450" s="11">
        <v>24</v>
      </c>
      <c r="K450" s="10" t="s">
        <v>154</v>
      </c>
      <c r="L450" s="10" t="s">
        <v>708</v>
      </c>
      <c r="M450" s="7" t="s">
        <v>649</v>
      </c>
      <c r="N450" s="7"/>
    </row>
    <row r="451" spans="1:14" ht="14.25" x14ac:dyDescent="0.2">
      <c r="A451" s="7">
        <v>5</v>
      </c>
      <c r="B451" s="26" t="s">
        <v>1378</v>
      </c>
      <c r="C451" s="10" t="s">
        <v>1661</v>
      </c>
      <c r="D451" s="10" t="s">
        <v>821</v>
      </c>
      <c r="E451" s="10"/>
      <c r="F451" s="7"/>
      <c r="G451" s="7"/>
      <c r="H451" s="7"/>
      <c r="I451" s="11" t="s">
        <v>802</v>
      </c>
      <c r="J451" s="11">
        <v>25</v>
      </c>
      <c r="K451" s="9" t="s">
        <v>680</v>
      </c>
      <c r="L451" s="7" t="s">
        <v>708</v>
      </c>
      <c r="M451" s="7" t="s">
        <v>649</v>
      </c>
      <c r="N451" s="7"/>
    </row>
    <row r="452" spans="1:14" ht="14.25" x14ac:dyDescent="0.2">
      <c r="A452" s="7">
        <v>5</v>
      </c>
      <c r="B452" s="26" t="s">
        <v>1378</v>
      </c>
      <c r="C452" s="10" t="s">
        <v>1662</v>
      </c>
      <c r="D452" s="10" t="s">
        <v>817</v>
      </c>
      <c r="E452" s="10"/>
      <c r="F452" s="7"/>
      <c r="G452" s="7"/>
      <c r="H452" s="7"/>
      <c r="I452" s="11" t="s">
        <v>751</v>
      </c>
      <c r="J452" s="11">
        <v>4</v>
      </c>
      <c r="K452" s="9" t="s">
        <v>153</v>
      </c>
      <c r="L452" s="7" t="s">
        <v>676</v>
      </c>
      <c r="M452" s="7" t="s">
        <v>649</v>
      </c>
      <c r="N452" s="7"/>
    </row>
    <row r="453" spans="1:14" ht="14.25" x14ac:dyDescent="0.2">
      <c r="A453" s="7">
        <v>5</v>
      </c>
      <c r="B453" s="26" t="s">
        <v>1378</v>
      </c>
      <c r="C453" s="10" t="s">
        <v>1662</v>
      </c>
      <c r="D453" s="10" t="s">
        <v>817</v>
      </c>
      <c r="E453" s="10"/>
      <c r="F453" s="7"/>
      <c r="G453" s="7"/>
      <c r="H453" s="7"/>
      <c r="I453" s="11" t="s">
        <v>785</v>
      </c>
      <c r="J453" s="11">
        <v>2</v>
      </c>
      <c r="K453" s="10" t="s">
        <v>154</v>
      </c>
      <c r="L453" s="10" t="s">
        <v>681</v>
      </c>
      <c r="M453" s="7" t="s">
        <v>649</v>
      </c>
      <c r="N453" s="7"/>
    </row>
    <row r="454" spans="1:14" x14ac:dyDescent="0.2">
      <c r="A454" s="7">
        <v>5</v>
      </c>
      <c r="B454" s="26" t="s">
        <v>1378</v>
      </c>
      <c r="C454" s="10" t="s">
        <v>616</v>
      </c>
      <c r="D454" s="10" t="s">
        <v>817</v>
      </c>
      <c r="E454" s="10"/>
      <c r="F454" s="7"/>
      <c r="G454" s="7"/>
      <c r="H454" s="7"/>
      <c r="I454" s="11" t="s">
        <v>732</v>
      </c>
      <c r="J454" s="11">
        <v>6</v>
      </c>
      <c r="K454" s="9" t="s">
        <v>153</v>
      </c>
      <c r="L454" s="7" t="s">
        <v>682</v>
      </c>
      <c r="M454" s="7" t="s">
        <v>649</v>
      </c>
      <c r="N454" s="7"/>
    </row>
    <row r="455" spans="1:14" x14ac:dyDescent="0.2">
      <c r="A455" s="7">
        <v>5</v>
      </c>
      <c r="B455" s="26" t="s">
        <v>1378</v>
      </c>
      <c r="C455" s="10" t="s">
        <v>616</v>
      </c>
      <c r="D455" s="10" t="s">
        <v>817</v>
      </c>
      <c r="E455" s="10"/>
      <c r="F455" s="7"/>
      <c r="G455" s="7"/>
      <c r="H455" s="7"/>
      <c r="I455" s="11" t="s">
        <v>766</v>
      </c>
      <c r="J455" s="11">
        <v>1</v>
      </c>
      <c r="K455" s="10" t="s">
        <v>154</v>
      </c>
      <c r="L455" s="10" t="s">
        <v>686</v>
      </c>
      <c r="M455" s="7" t="s">
        <v>649</v>
      </c>
      <c r="N455" s="7"/>
    </row>
    <row r="456" spans="1:14" x14ac:dyDescent="0.2">
      <c r="A456" s="7">
        <v>5</v>
      </c>
      <c r="B456" s="26" t="s">
        <v>1378</v>
      </c>
      <c r="C456" s="10" t="s">
        <v>123</v>
      </c>
      <c r="D456" s="10" t="s">
        <v>817</v>
      </c>
      <c r="E456" s="10"/>
      <c r="F456" s="7"/>
      <c r="G456" s="7"/>
      <c r="H456" s="7"/>
      <c r="I456" s="11" t="s">
        <v>758</v>
      </c>
      <c r="J456" s="11">
        <v>4</v>
      </c>
      <c r="K456" s="10" t="s">
        <v>154</v>
      </c>
      <c r="L456" s="10" t="s">
        <v>82</v>
      </c>
      <c r="M456" s="7" t="s">
        <v>649</v>
      </c>
      <c r="N456" s="7"/>
    </row>
    <row r="457" spans="1:14" x14ac:dyDescent="0.2">
      <c r="A457" s="7">
        <v>5</v>
      </c>
      <c r="B457" s="26" t="s">
        <v>1378</v>
      </c>
      <c r="C457" s="10" t="s">
        <v>123</v>
      </c>
      <c r="D457" s="10" t="s">
        <v>817</v>
      </c>
      <c r="E457" s="10"/>
      <c r="F457" s="7"/>
      <c r="G457" s="7"/>
      <c r="H457" s="7"/>
      <c r="I457" s="11" t="s">
        <v>722</v>
      </c>
      <c r="J457" s="11">
        <v>2</v>
      </c>
      <c r="K457" s="9" t="s">
        <v>153</v>
      </c>
      <c r="L457" s="7" t="s">
        <v>687</v>
      </c>
      <c r="M457" s="7" t="s">
        <v>649</v>
      </c>
      <c r="N457" s="7"/>
    </row>
    <row r="458" spans="1:14" x14ac:dyDescent="0.2">
      <c r="A458" s="7">
        <v>5</v>
      </c>
      <c r="B458" s="26" t="s">
        <v>1378</v>
      </c>
      <c r="C458" s="10" t="s">
        <v>123</v>
      </c>
      <c r="D458" s="10" t="s">
        <v>817</v>
      </c>
      <c r="E458" s="10"/>
      <c r="F458" s="7"/>
      <c r="G458" s="7"/>
      <c r="H458" s="7"/>
      <c r="I458" s="11" t="s">
        <v>794</v>
      </c>
      <c r="J458" s="11">
        <v>4</v>
      </c>
      <c r="K458" s="10" t="s">
        <v>154</v>
      </c>
      <c r="L458" s="10" t="s">
        <v>689</v>
      </c>
      <c r="M458" s="7" t="s">
        <v>649</v>
      </c>
      <c r="N458" s="7"/>
    </row>
    <row r="459" spans="1:14" ht="14.25" x14ac:dyDescent="0.2">
      <c r="A459" s="7">
        <v>5</v>
      </c>
      <c r="B459" s="26" t="s">
        <v>1378</v>
      </c>
      <c r="C459" s="10" t="s">
        <v>408</v>
      </c>
      <c r="D459" s="10" t="s">
        <v>817</v>
      </c>
      <c r="E459" s="10"/>
      <c r="F459" s="7"/>
      <c r="G459" s="7"/>
      <c r="H459" s="7"/>
      <c r="I459" s="11" t="s">
        <v>749</v>
      </c>
      <c r="J459" s="11">
        <v>14</v>
      </c>
      <c r="K459" s="10" t="s">
        <v>154</v>
      </c>
      <c r="L459" s="10" t="s">
        <v>690</v>
      </c>
      <c r="M459" s="7" t="s">
        <v>649</v>
      </c>
      <c r="N459" s="7"/>
    </row>
    <row r="460" spans="1:14" ht="14.25" x14ac:dyDescent="0.2">
      <c r="A460" s="7">
        <v>5</v>
      </c>
      <c r="B460" s="26" t="s">
        <v>1378</v>
      </c>
      <c r="C460" s="10" t="s">
        <v>408</v>
      </c>
      <c r="D460" s="10" t="s">
        <v>817</v>
      </c>
      <c r="E460" s="10"/>
      <c r="F460" s="7"/>
      <c r="G460" s="7"/>
      <c r="H460" s="7"/>
      <c r="I460" s="11" t="s">
        <v>717</v>
      </c>
      <c r="J460" s="11">
        <v>1.2</v>
      </c>
      <c r="K460" s="9" t="s">
        <v>153</v>
      </c>
      <c r="L460" s="7" t="s">
        <v>690</v>
      </c>
      <c r="M460" s="7" t="s">
        <v>649</v>
      </c>
      <c r="N460" s="7"/>
    </row>
    <row r="461" spans="1:14" ht="14.25" x14ac:dyDescent="0.2">
      <c r="A461" s="7">
        <v>5</v>
      </c>
      <c r="B461" s="26" t="s">
        <v>1378</v>
      </c>
      <c r="C461" s="10" t="s">
        <v>408</v>
      </c>
      <c r="D461" s="10" t="s">
        <v>817</v>
      </c>
      <c r="E461" s="10"/>
      <c r="F461" s="7"/>
      <c r="G461" s="7"/>
      <c r="H461" s="7"/>
      <c r="I461" s="11" t="s">
        <v>748</v>
      </c>
      <c r="J461" s="11">
        <v>24</v>
      </c>
      <c r="K461" s="10" t="s">
        <v>154</v>
      </c>
      <c r="L461" s="10" t="s">
        <v>691</v>
      </c>
      <c r="M461" s="7" t="s">
        <v>649</v>
      </c>
      <c r="N461" s="7"/>
    </row>
    <row r="462" spans="1:14" ht="14.25" x14ac:dyDescent="0.2">
      <c r="A462" s="7">
        <v>5</v>
      </c>
      <c r="B462" s="26" t="s">
        <v>1378</v>
      </c>
      <c r="C462" s="10" t="s">
        <v>408</v>
      </c>
      <c r="D462" s="10" t="s">
        <v>817</v>
      </c>
      <c r="E462" s="10"/>
      <c r="F462" s="7"/>
      <c r="G462" s="7"/>
      <c r="H462" s="7"/>
      <c r="I462" s="11" t="s">
        <v>716</v>
      </c>
      <c r="J462" s="11">
        <v>2</v>
      </c>
      <c r="K462" s="9" t="s">
        <v>153</v>
      </c>
      <c r="L462" s="7" t="s">
        <v>691</v>
      </c>
      <c r="M462" s="7" t="s">
        <v>649</v>
      </c>
      <c r="N462" s="7"/>
    </row>
    <row r="463" spans="1:14" ht="14.25" x14ac:dyDescent="0.2">
      <c r="A463" s="7">
        <v>5</v>
      </c>
      <c r="B463" s="26" t="s">
        <v>1378</v>
      </c>
      <c r="C463" s="10" t="s">
        <v>408</v>
      </c>
      <c r="D463" s="10" t="s">
        <v>817</v>
      </c>
      <c r="E463" s="10"/>
      <c r="F463" s="7"/>
      <c r="G463" s="7"/>
      <c r="H463" s="7"/>
      <c r="I463" s="11" t="s">
        <v>718</v>
      </c>
      <c r="J463" s="11">
        <v>2</v>
      </c>
      <c r="K463" s="9" t="s">
        <v>153</v>
      </c>
      <c r="L463" s="7" t="s">
        <v>692</v>
      </c>
      <c r="M463" s="7" t="s">
        <v>649</v>
      </c>
      <c r="N463" s="7"/>
    </row>
    <row r="464" spans="1:14" ht="14.25" x14ac:dyDescent="0.2">
      <c r="A464" s="7">
        <v>5</v>
      </c>
      <c r="B464" s="26" t="s">
        <v>1378</v>
      </c>
      <c r="C464" s="10" t="s">
        <v>408</v>
      </c>
      <c r="D464" s="10" t="s">
        <v>817</v>
      </c>
      <c r="E464" s="10"/>
      <c r="F464" s="7"/>
      <c r="G464" s="7"/>
      <c r="H464" s="7"/>
      <c r="I464" s="11" t="s">
        <v>790</v>
      </c>
      <c r="J464" s="11">
        <v>8</v>
      </c>
      <c r="K464" s="10" t="s">
        <v>154</v>
      </c>
      <c r="L464" s="10" t="s">
        <v>94</v>
      </c>
      <c r="M464" s="7" t="s">
        <v>649</v>
      </c>
      <c r="N464" s="7"/>
    </row>
    <row r="465" spans="1:14" ht="14.25" x14ac:dyDescent="0.2">
      <c r="A465" s="7">
        <v>5</v>
      </c>
      <c r="B465" s="26" t="s">
        <v>1378</v>
      </c>
      <c r="C465" s="10" t="s">
        <v>1663</v>
      </c>
      <c r="D465" s="10" t="s">
        <v>817</v>
      </c>
      <c r="E465" s="10"/>
      <c r="F465" s="7"/>
      <c r="G465" s="7"/>
      <c r="H465" s="7"/>
      <c r="I465" s="11" t="s">
        <v>735</v>
      </c>
      <c r="J465" s="11">
        <v>48</v>
      </c>
      <c r="K465" s="10" t="s">
        <v>154</v>
      </c>
      <c r="L465" s="10" t="s">
        <v>694</v>
      </c>
      <c r="M465" s="7" t="s">
        <v>649</v>
      </c>
      <c r="N465" s="7"/>
    </row>
    <row r="466" spans="1:14" ht="14.25" x14ac:dyDescent="0.2">
      <c r="A466" s="7">
        <v>5</v>
      </c>
      <c r="B466" s="26" t="s">
        <v>1378</v>
      </c>
      <c r="C466" s="10" t="s">
        <v>1663</v>
      </c>
      <c r="D466" s="10" t="s">
        <v>817</v>
      </c>
      <c r="E466" s="10"/>
      <c r="F466" s="7"/>
      <c r="G466" s="7"/>
      <c r="H466" s="7"/>
      <c r="I466" s="11" t="s">
        <v>812</v>
      </c>
      <c r="J466" s="11">
        <v>4</v>
      </c>
      <c r="K466" s="9" t="s">
        <v>153</v>
      </c>
      <c r="L466" s="7" t="s">
        <v>694</v>
      </c>
      <c r="M466" s="7" t="s">
        <v>649</v>
      </c>
      <c r="N466" s="7"/>
    </row>
    <row r="467" spans="1:14" ht="14.25" x14ac:dyDescent="0.2">
      <c r="A467" s="7">
        <v>5</v>
      </c>
      <c r="B467" s="26" t="s">
        <v>1378</v>
      </c>
      <c r="C467" s="10" t="s">
        <v>1663</v>
      </c>
      <c r="D467" s="10" t="s">
        <v>817</v>
      </c>
      <c r="E467" s="10"/>
      <c r="F467" s="7"/>
      <c r="G467" s="7"/>
      <c r="H467" s="7"/>
      <c r="I467" s="11" t="s">
        <v>738</v>
      </c>
      <c r="J467" s="11">
        <v>14</v>
      </c>
      <c r="K467" s="10" t="s">
        <v>154</v>
      </c>
      <c r="L467" s="10" t="s">
        <v>690</v>
      </c>
      <c r="M467" s="7" t="s">
        <v>649</v>
      </c>
      <c r="N467" s="7"/>
    </row>
    <row r="468" spans="1:14" ht="14.25" x14ac:dyDescent="0.2">
      <c r="A468" s="7">
        <v>5</v>
      </c>
      <c r="B468" s="26" t="s">
        <v>1378</v>
      </c>
      <c r="C468" s="10" t="s">
        <v>1663</v>
      </c>
      <c r="D468" s="10" t="s">
        <v>817</v>
      </c>
      <c r="E468" s="10"/>
      <c r="F468" s="7"/>
      <c r="G468" s="7"/>
      <c r="H468" s="7"/>
      <c r="I468" s="11" t="s">
        <v>815</v>
      </c>
      <c r="J468" s="11">
        <v>1.2</v>
      </c>
      <c r="K468" s="9" t="s">
        <v>153</v>
      </c>
      <c r="L468" s="7" t="s">
        <v>690</v>
      </c>
      <c r="M468" s="7" t="s">
        <v>649</v>
      </c>
      <c r="N468" s="7"/>
    </row>
    <row r="469" spans="1:14" ht="14.25" x14ac:dyDescent="0.2">
      <c r="A469" s="7">
        <v>5</v>
      </c>
      <c r="B469" s="26" t="s">
        <v>1378</v>
      </c>
      <c r="C469" s="10" t="s">
        <v>1663</v>
      </c>
      <c r="D469" s="10" t="s">
        <v>817</v>
      </c>
      <c r="E469" s="10"/>
      <c r="F469" s="7"/>
      <c r="G469" s="7"/>
      <c r="H469" s="7"/>
      <c r="I469" s="11" t="s">
        <v>736</v>
      </c>
      <c r="J469" s="11">
        <v>16</v>
      </c>
      <c r="K469" s="10" t="s">
        <v>154</v>
      </c>
      <c r="L469" s="10" t="s">
        <v>695</v>
      </c>
      <c r="M469" s="7" t="s">
        <v>649</v>
      </c>
      <c r="N469" s="7"/>
    </row>
    <row r="470" spans="1:14" ht="14.25" x14ac:dyDescent="0.2">
      <c r="A470" s="7">
        <v>5</v>
      </c>
      <c r="B470" s="26" t="s">
        <v>1378</v>
      </c>
      <c r="C470" s="10" t="s">
        <v>1663</v>
      </c>
      <c r="D470" s="10" t="s">
        <v>817</v>
      </c>
      <c r="E470" s="10"/>
      <c r="F470" s="7"/>
      <c r="G470" s="7"/>
      <c r="H470" s="7"/>
      <c r="I470" s="11" t="s">
        <v>813</v>
      </c>
      <c r="J470" s="11">
        <v>1.3</v>
      </c>
      <c r="K470" s="9" t="s">
        <v>153</v>
      </c>
      <c r="L470" s="7" t="s">
        <v>695</v>
      </c>
      <c r="M470" s="7" t="s">
        <v>649</v>
      </c>
      <c r="N470" s="7"/>
    </row>
    <row r="471" spans="1:14" ht="14.25" x14ac:dyDescent="0.2">
      <c r="A471" s="7">
        <v>5</v>
      </c>
      <c r="B471" s="26" t="s">
        <v>1378</v>
      </c>
      <c r="C471" s="10" t="s">
        <v>1663</v>
      </c>
      <c r="D471" s="10" t="s">
        <v>817</v>
      </c>
      <c r="E471" s="10"/>
      <c r="F471" s="7"/>
      <c r="G471" s="7"/>
      <c r="H471" s="7"/>
      <c r="I471" s="11" t="s">
        <v>737</v>
      </c>
      <c r="J471" s="11">
        <v>2</v>
      </c>
      <c r="K471" s="10" t="s">
        <v>154</v>
      </c>
      <c r="L471" s="10" t="s">
        <v>696</v>
      </c>
      <c r="M471" s="7" t="s">
        <v>649</v>
      </c>
      <c r="N471" s="7"/>
    </row>
    <row r="472" spans="1:14" ht="14.25" x14ac:dyDescent="0.2">
      <c r="A472" s="7">
        <v>5</v>
      </c>
      <c r="B472" s="26" t="s">
        <v>1378</v>
      </c>
      <c r="C472" s="10" t="s">
        <v>1663</v>
      </c>
      <c r="D472" s="10" t="s">
        <v>817</v>
      </c>
      <c r="E472" s="10"/>
      <c r="F472" s="7"/>
      <c r="G472" s="7"/>
      <c r="H472" s="7"/>
      <c r="I472" s="11" t="s">
        <v>814</v>
      </c>
      <c r="J472" s="11">
        <v>2</v>
      </c>
      <c r="K472" s="9" t="s">
        <v>153</v>
      </c>
      <c r="L472" s="7" t="s">
        <v>696</v>
      </c>
      <c r="M472" s="7" t="s">
        <v>649</v>
      </c>
      <c r="N472" s="7"/>
    </row>
    <row r="473" spans="1:14" ht="14.25" x14ac:dyDescent="0.2">
      <c r="A473" s="7">
        <v>5</v>
      </c>
      <c r="B473" s="26" t="s">
        <v>1378</v>
      </c>
      <c r="C473" s="10" t="s">
        <v>1663</v>
      </c>
      <c r="D473" s="10" t="s">
        <v>817</v>
      </c>
      <c r="E473" s="10"/>
      <c r="F473" s="7"/>
      <c r="G473" s="7"/>
      <c r="H473" s="7"/>
      <c r="I473" s="11" t="s">
        <v>744</v>
      </c>
      <c r="J473" s="11">
        <v>1</v>
      </c>
      <c r="K473" s="9" t="s">
        <v>680</v>
      </c>
      <c r="L473" s="7" t="s">
        <v>697</v>
      </c>
      <c r="M473" s="7" t="s">
        <v>649</v>
      </c>
      <c r="N473" s="7"/>
    </row>
    <row r="474" spans="1:14" ht="15.75" x14ac:dyDescent="0.2">
      <c r="A474" s="7">
        <v>5</v>
      </c>
      <c r="B474" s="26" t="s">
        <v>1378</v>
      </c>
      <c r="C474" s="10" t="s">
        <v>1677</v>
      </c>
      <c r="D474" s="10" t="s">
        <v>817</v>
      </c>
      <c r="E474" s="10"/>
      <c r="F474" s="7"/>
      <c r="G474" s="7"/>
      <c r="H474" s="7"/>
      <c r="I474" s="11" t="s">
        <v>801</v>
      </c>
      <c r="J474" s="11">
        <v>0.1</v>
      </c>
      <c r="K474" s="10" t="s">
        <v>154</v>
      </c>
      <c r="L474" s="10" t="s">
        <v>63</v>
      </c>
      <c r="M474" s="7" t="s">
        <v>649</v>
      </c>
      <c r="N474" s="7"/>
    </row>
    <row r="475" spans="1:14" ht="14.25" x14ac:dyDescent="0.2">
      <c r="A475" s="7">
        <v>5</v>
      </c>
      <c r="B475" s="26" t="s">
        <v>1378</v>
      </c>
      <c r="C475" s="10" t="s">
        <v>1660</v>
      </c>
      <c r="D475" s="10" t="s">
        <v>817</v>
      </c>
      <c r="E475" s="10"/>
      <c r="F475" s="7"/>
      <c r="G475" s="7"/>
      <c r="H475" s="7"/>
      <c r="I475" s="11" t="s">
        <v>725</v>
      </c>
      <c r="J475" s="11">
        <v>0.45</v>
      </c>
      <c r="K475" s="10" t="s">
        <v>154</v>
      </c>
      <c r="L475" s="10" t="s">
        <v>82</v>
      </c>
      <c r="M475" s="7" t="s">
        <v>649</v>
      </c>
      <c r="N475" s="7"/>
    </row>
    <row r="476" spans="1:14" ht="14.25" x14ac:dyDescent="0.2">
      <c r="A476" s="7">
        <v>5</v>
      </c>
      <c r="B476" s="26" t="s">
        <v>1378</v>
      </c>
      <c r="C476" s="10" t="s">
        <v>1660</v>
      </c>
      <c r="D476" s="10" t="s">
        <v>817</v>
      </c>
      <c r="E476" s="10"/>
      <c r="F476" s="7"/>
      <c r="G476" s="7"/>
      <c r="H476" s="7"/>
      <c r="I476" s="11" t="s">
        <v>724</v>
      </c>
      <c r="J476" s="11">
        <v>0.7</v>
      </c>
      <c r="K476" s="10" t="s">
        <v>154</v>
      </c>
      <c r="L476" s="10" t="s">
        <v>184</v>
      </c>
      <c r="M476" s="7" t="s">
        <v>649</v>
      </c>
      <c r="N476" s="7"/>
    </row>
    <row r="477" spans="1:14" ht="14.25" x14ac:dyDescent="0.2">
      <c r="A477" s="7">
        <v>5</v>
      </c>
      <c r="B477" s="26" t="s">
        <v>1378</v>
      </c>
      <c r="C477" s="10" t="s">
        <v>1660</v>
      </c>
      <c r="D477" s="10" t="s">
        <v>817</v>
      </c>
      <c r="E477" s="10"/>
      <c r="F477" s="7"/>
      <c r="G477" s="7"/>
      <c r="H477" s="7"/>
      <c r="I477" s="11" t="s">
        <v>734</v>
      </c>
      <c r="J477" s="11">
        <v>7</v>
      </c>
      <c r="K477" s="9" t="s">
        <v>680</v>
      </c>
      <c r="L477" s="7" t="s">
        <v>184</v>
      </c>
      <c r="M477" s="7" t="s">
        <v>649</v>
      </c>
      <c r="N477" s="7"/>
    </row>
    <row r="478" spans="1:14" ht="14.25" x14ac:dyDescent="0.2">
      <c r="A478" s="7">
        <v>5</v>
      </c>
      <c r="B478" s="26" t="s">
        <v>1378</v>
      </c>
      <c r="C478" s="10" t="s">
        <v>1660</v>
      </c>
      <c r="D478" s="10" t="s">
        <v>817</v>
      </c>
      <c r="E478" s="10"/>
      <c r="F478" s="7"/>
      <c r="G478" s="7"/>
      <c r="H478" s="7"/>
      <c r="I478" s="11" t="s">
        <v>733</v>
      </c>
      <c r="J478" s="11">
        <v>1</v>
      </c>
      <c r="K478" s="9" t="s">
        <v>680</v>
      </c>
      <c r="L478" s="7" t="s">
        <v>702</v>
      </c>
      <c r="M478" s="7" t="s">
        <v>649</v>
      </c>
      <c r="N478" s="7"/>
    </row>
    <row r="479" spans="1:14" ht="14.25" x14ac:dyDescent="0.2">
      <c r="A479" s="7">
        <v>5</v>
      </c>
      <c r="B479" s="26" t="s">
        <v>1378</v>
      </c>
      <c r="C479" s="10" t="s">
        <v>1660</v>
      </c>
      <c r="D479" s="10" t="s">
        <v>817</v>
      </c>
      <c r="E479" s="10"/>
      <c r="F479" s="7"/>
      <c r="G479" s="7"/>
      <c r="H479" s="7"/>
      <c r="I479" s="11" t="s">
        <v>721</v>
      </c>
      <c r="J479" s="11">
        <v>1.6</v>
      </c>
      <c r="K479" s="10" t="s">
        <v>154</v>
      </c>
      <c r="L479" s="10" t="s">
        <v>704</v>
      </c>
      <c r="M479" s="7" t="s">
        <v>649</v>
      </c>
      <c r="N479" s="7"/>
    </row>
    <row r="480" spans="1:14" ht="14.25" x14ac:dyDescent="0.2">
      <c r="A480" s="7">
        <v>5</v>
      </c>
      <c r="B480" s="26" t="s">
        <v>1378</v>
      </c>
      <c r="C480" s="10" t="s">
        <v>438</v>
      </c>
      <c r="D480" s="10" t="s">
        <v>817</v>
      </c>
      <c r="E480" s="10"/>
      <c r="F480" s="7"/>
      <c r="G480" s="7"/>
      <c r="H480" s="7"/>
      <c r="I480" s="11" t="s">
        <v>715</v>
      </c>
      <c r="J480" s="11">
        <v>7</v>
      </c>
      <c r="K480" s="9" t="s">
        <v>680</v>
      </c>
      <c r="L480" s="7" t="s">
        <v>184</v>
      </c>
      <c r="M480" s="7" t="s">
        <v>649</v>
      </c>
      <c r="N480" s="7"/>
    </row>
    <row r="481" spans="1:14" ht="14.25" x14ac:dyDescent="0.2">
      <c r="A481" s="7">
        <v>5</v>
      </c>
      <c r="B481" s="26" t="s">
        <v>1378</v>
      </c>
      <c r="C481" s="10" t="s">
        <v>438</v>
      </c>
      <c r="D481" s="10" t="s">
        <v>817</v>
      </c>
      <c r="E481" s="10"/>
      <c r="F481" s="7"/>
      <c r="G481" s="7"/>
      <c r="H481" s="7"/>
      <c r="I481" s="11" t="s">
        <v>782</v>
      </c>
      <c r="J481" s="11">
        <v>2.1</v>
      </c>
      <c r="K481" s="10" t="s">
        <v>154</v>
      </c>
      <c r="L481" s="10" t="s">
        <v>182</v>
      </c>
      <c r="M481" s="7" t="s">
        <v>649</v>
      </c>
      <c r="N481" s="7"/>
    </row>
    <row r="482" spans="1:14" ht="14.25" x14ac:dyDescent="0.2">
      <c r="A482" s="7">
        <v>5</v>
      </c>
      <c r="B482" s="26" t="s">
        <v>1378</v>
      </c>
      <c r="C482" s="10" t="s">
        <v>1661</v>
      </c>
      <c r="D482" s="10" t="s">
        <v>817</v>
      </c>
      <c r="E482" s="10"/>
      <c r="F482" s="7"/>
      <c r="G482" s="7"/>
      <c r="H482" s="7"/>
      <c r="I482" s="11" t="s">
        <v>747</v>
      </c>
      <c r="J482" s="11">
        <v>6</v>
      </c>
      <c r="K482" s="10" t="s">
        <v>154</v>
      </c>
      <c r="L482" s="10" t="s">
        <v>705</v>
      </c>
      <c r="M482" s="7" t="s">
        <v>649</v>
      </c>
      <c r="N482" s="7"/>
    </row>
    <row r="483" spans="1:14" ht="14.25" x14ac:dyDescent="0.2">
      <c r="A483" s="7">
        <v>5</v>
      </c>
      <c r="B483" s="26" t="s">
        <v>1378</v>
      </c>
      <c r="C483" s="10" t="s">
        <v>1661</v>
      </c>
      <c r="D483" s="10" t="s">
        <v>817</v>
      </c>
      <c r="E483" s="10"/>
      <c r="F483" s="7"/>
      <c r="G483" s="7"/>
      <c r="H483" s="7"/>
      <c r="I483" s="11" t="s">
        <v>745</v>
      </c>
      <c r="J483" s="11">
        <v>4</v>
      </c>
      <c r="K483" s="9" t="s">
        <v>680</v>
      </c>
      <c r="L483" s="7" t="s">
        <v>706</v>
      </c>
      <c r="M483" s="7" t="s">
        <v>649</v>
      </c>
      <c r="N483" s="7"/>
    </row>
    <row r="484" spans="1:14" x14ac:dyDescent="0.2">
      <c r="A484" s="7">
        <v>5</v>
      </c>
      <c r="B484" s="26" t="s">
        <v>1378</v>
      </c>
      <c r="C484" s="10" t="s">
        <v>156</v>
      </c>
      <c r="D484" s="10" t="s">
        <v>817</v>
      </c>
      <c r="E484" s="10"/>
      <c r="F484" s="7"/>
      <c r="G484" s="7"/>
      <c r="H484" s="7"/>
      <c r="I484" s="11" t="s">
        <v>759</v>
      </c>
      <c r="J484" s="11">
        <v>6</v>
      </c>
      <c r="K484" s="10" t="s">
        <v>154</v>
      </c>
      <c r="L484" s="10" t="s">
        <v>659</v>
      </c>
      <c r="M484" s="7" t="s">
        <v>649</v>
      </c>
      <c r="N484" s="7"/>
    </row>
    <row r="485" spans="1:14" x14ac:dyDescent="0.2">
      <c r="A485" s="7">
        <v>5</v>
      </c>
      <c r="B485" s="26" t="s">
        <v>1378</v>
      </c>
      <c r="C485" s="10" t="s">
        <v>156</v>
      </c>
      <c r="D485" s="10" t="s">
        <v>817</v>
      </c>
      <c r="E485" s="10"/>
      <c r="F485" s="7"/>
      <c r="G485" s="7"/>
      <c r="H485" s="7"/>
      <c r="I485" s="11" t="s">
        <v>712</v>
      </c>
      <c r="J485" s="11">
        <v>43</v>
      </c>
      <c r="K485" s="9" t="s">
        <v>658</v>
      </c>
      <c r="L485" s="7" t="s">
        <v>659</v>
      </c>
      <c r="M485" s="7" t="s">
        <v>649</v>
      </c>
      <c r="N485" s="7"/>
    </row>
    <row r="486" spans="1:14" x14ac:dyDescent="0.2">
      <c r="A486" s="7">
        <v>5</v>
      </c>
      <c r="B486" s="26" t="s">
        <v>1378</v>
      </c>
      <c r="C486" s="10" t="s">
        <v>156</v>
      </c>
      <c r="D486" s="10" t="s">
        <v>817</v>
      </c>
      <c r="E486" s="10"/>
      <c r="F486" s="7"/>
      <c r="G486" s="7"/>
      <c r="H486" s="7"/>
      <c r="I486" s="11" t="s">
        <v>759</v>
      </c>
      <c r="J486" s="11">
        <v>6</v>
      </c>
      <c r="K486" s="10" t="s">
        <v>154</v>
      </c>
      <c r="L486" s="10" t="s">
        <v>660</v>
      </c>
      <c r="M486" s="7" t="s">
        <v>649</v>
      </c>
      <c r="N486" s="7"/>
    </row>
    <row r="487" spans="1:14" x14ac:dyDescent="0.2">
      <c r="A487" s="7">
        <v>5</v>
      </c>
      <c r="B487" s="26" t="s">
        <v>1378</v>
      </c>
      <c r="C487" s="10" t="s">
        <v>156</v>
      </c>
      <c r="D487" s="10" t="s">
        <v>817</v>
      </c>
      <c r="E487" s="10"/>
      <c r="F487" s="7"/>
      <c r="G487" s="7"/>
      <c r="H487" s="7"/>
      <c r="I487" s="11" t="s">
        <v>731</v>
      </c>
      <c r="J487" s="11">
        <v>10</v>
      </c>
      <c r="K487" s="9" t="s">
        <v>153</v>
      </c>
      <c r="L487" s="7" t="s">
        <v>660</v>
      </c>
      <c r="M487" s="7" t="s">
        <v>649</v>
      </c>
      <c r="N487" s="7"/>
    </row>
    <row r="488" spans="1:14" x14ac:dyDescent="0.2">
      <c r="A488" s="7">
        <v>5</v>
      </c>
      <c r="B488" s="26" t="s">
        <v>1378</v>
      </c>
      <c r="C488" s="10" t="s">
        <v>156</v>
      </c>
      <c r="D488" s="10" t="s">
        <v>817</v>
      </c>
      <c r="E488" s="10"/>
      <c r="F488" s="7"/>
      <c r="G488" s="7"/>
      <c r="H488" s="7"/>
      <c r="I488" s="11">
        <v>1312.0494799999999</v>
      </c>
      <c r="J488" s="11"/>
      <c r="K488" s="10" t="s">
        <v>154</v>
      </c>
      <c r="L488" s="10" t="s">
        <v>661</v>
      </c>
      <c r="M488" s="7" t="s">
        <v>649</v>
      </c>
      <c r="N488" s="7"/>
    </row>
    <row r="489" spans="1:14" x14ac:dyDescent="0.2">
      <c r="A489" s="7">
        <v>5</v>
      </c>
      <c r="B489" s="26" t="s">
        <v>1378</v>
      </c>
      <c r="C489" s="10" t="s">
        <v>156</v>
      </c>
      <c r="D489" s="10" t="s">
        <v>817</v>
      </c>
      <c r="E489" s="10"/>
      <c r="F489" s="7"/>
      <c r="G489" s="7"/>
      <c r="H489" s="7"/>
      <c r="I489" s="11" t="s">
        <v>730</v>
      </c>
      <c r="J489" s="11"/>
      <c r="K489" s="9" t="s">
        <v>153</v>
      </c>
      <c r="L489" s="7" t="s">
        <v>661</v>
      </c>
      <c r="M489" s="7" t="s">
        <v>649</v>
      </c>
      <c r="N489" s="7"/>
    </row>
    <row r="490" spans="1:14" x14ac:dyDescent="0.2">
      <c r="A490" s="7">
        <v>5</v>
      </c>
      <c r="B490" s="26" t="s">
        <v>1378</v>
      </c>
      <c r="C490" s="10" t="s">
        <v>156</v>
      </c>
      <c r="D490" s="10" t="s">
        <v>817</v>
      </c>
      <c r="E490" s="10"/>
      <c r="F490" s="7"/>
      <c r="G490" s="7"/>
      <c r="H490" s="7"/>
      <c r="I490" s="11" t="s">
        <v>759</v>
      </c>
      <c r="J490" s="11">
        <v>6</v>
      </c>
      <c r="K490" s="10" t="s">
        <v>154</v>
      </c>
      <c r="L490" s="10" t="s">
        <v>662</v>
      </c>
      <c r="M490" s="7" t="s">
        <v>649</v>
      </c>
      <c r="N490" s="7"/>
    </row>
    <row r="491" spans="1:14" x14ac:dyDescent="0.2">
      <c r="A491" s="7">
        <v>5</v>
      </c>
      <c r="B491" s="26" t="s">
        <v>1378</v>
      </c>
      <c r="C491" s="10" t="s">
        <v>156</v>
      </c>
      <c r="D491" s="10" t="s">
        <v>817</v>
      </c>
      <c r="E491" s="10"/>
      <c r="F491" s="7"/>
      <c r="G491" s="7"/>
      <c r="H491" s="7"/>
      <c r="I491" s="11" t="s">
        <v>729</v>
      </c>
      <c r="J491" s="11">
        <v>5</v>
      </c>
      <c r="K491" s="9" t="s">
        <v>153</v>
      </c>
      <c r="L491" s="7" t="s">
        <v>662</v>
      </c>
      <c r="M491" s="7" t="s">
        <v>649</v>
      </c>
      <c r="N491" s="7"/>
    </row>
    <row r="492" spans="1:14" x14ac:dyDescent="0.2">
      <c r="A492" s="7">
        <v>5</v>
      </c>
      <c r="B492" s="26" t="s">
        <v>1378</v>
      </c>
      <c r="C492" s="10" t="s">
        <v>156</v>
      </c>
      <c r="D492" s="10" t="s">
        <v>817</v>
      </c>
      <c r="E492" s="10"/>
      <c r="F492" s="7"/>
      <c r="G492" s="7"/>
      <c r="H492" s="7"/>
      <c r="I492" s="11">
        <v>1312.0493899999999</v>
      </c>
      <c r="J492" s="11"/>
      <c r="K492" s="10" t="s">
        <v>154</v>
      </c>
      <c r="L492" s="10" t="s">
        <v>663</v>
      </c>
      <c r="M492" s="7" t="s">
        <v>649</v>
      </c>
      <c r="N492" s="7"/>
    </row>
    <row r="493" spans="1:14" x14ac:dyDescent="0.2">
      <c r="A493" s="7">
        <v>5</v>
      </c>
      <c r="B493" s="26" t="s">
        <v>1378</v>
      </c>
      <c r="C493" s="10" t="s">
        <v>156</v>
      </c>
      <c r="D493" s="10" t="s">
        <v>817</v>
      </c>
      <c r="E493" s="10"/>
      <c r="F493" s="7"/>
      <c r="G493" s="7"/>
      <c r="H493" s="7"/>
      <c r="I493" s="11" t="s">
        <v>728</v>
      </c>
      <c r="J493" s="11"/>
      <c r="K493" s="9" t="s">
        <v>153</v>
      </c>
      <c r="L493" s="7" t="s">
        <v>663</v>
      </c>
      <c r="M493" s="7" t="s">
        <v>649</v>
      </c>
      <c r="N493" s="7"/>
    </row>
    <row r="494" spans="1:14" x14ac:dyDescent="0.2">
      <c r="A494" s="7">
        <v>5</v>
      </c>
      <c r="B494" s="26" t="s">
        <v>1378</v>
      </c>
      <c r="C494" s="10" t="s">
        <v>156</v>
      </c>
      <c r="D494" s="10" t="s">
        <v>817</v>
      </c>
      <c r="E494" s="10"/>
      <c r="F494" s="7"/>
      <c r="G494" s="7"/>
      <c r="H494" s="7"/>
      <c r="I494" s="11">
        <v>1312.0493200000001</v>
      </c>
      <c r="J494" s="11"/>
      <c r="K494" s="10" t="s">
        <v>154</v>
      </c>
      <c r="L494" s="10" t="s">
        <v>664</v>
      </c>
      <c r="M494" s="7" t="s">
        <v>649</v>
      </c>
      <c r="N494" s="7"/>
    </row>
    <row r="495" spans="1:14" x14ac:dyDescent="0.2">
      <c r="A495" s="7">
        <v>5</v>
      </c>
      <c r="B495" s="26" t="s">
        <v>1378</v>
      </c>
      <c r="C495" s="10" t="s">
        <v>156</v>
      </c>
      <c r="D495" s="10" t="s">
        <v>817</v>
      </c>
      <c r="E495" s="10"/>
      <c r="F495" s="7"/>
      <c r="G495" s="7"/>
      <c r="H495" s="7"/>
      <c r="I495" s="11" t="s">
        <v>727</v>
      </c>
      <c r="J495" s="11"/>
      <c r="K495" s="9" t="s">
        <v>153</v>
      </c>
      <c r="L495" s="7" t="s">
        <v>664</v>
      </c>
      <c r="M495" s="7" t="s">
        <v>649</v>
      </c>
      <c r="N495" s="7"/>
    </row>
    <row r="496" spans="1:14" x14ac:dyDescent="0.2">
      <c r="A496" s="7">
        <v>5</v>
      </c>
      <c r="B496" s="26" t="s">
        <v>1378</v>
      </c>
      <c r="C496" s="10" t="s">
        <v>156</v>
      </c>
      <c r="D496" s="10" t="s">
        <v>817</v>
      </c>
      <c r="E496" s="10"/>
      <c r="F496" s="7"/>
      <c r="G496" s="7"/>
      <c r="H496" s="7"/>
      <c r="I496" s="11">
        <v>1312.0493899999999</v>
      </c>
      <c r="J496" s="11"/>
      <c r="K496" s="10" t="s">
        <v>154</v>
      </c>
      <c r="L496" s="10" t="s">
        <v>665</v>
      </c>
      <c r="M496" s="7" t="s">
        <v>649</v>
      </c>
      <c r="N496" s="7"/>
    </row>
    <row r="497" spans="1:14" x14ac:dyDescent="0.2">
      <c r="A497" s="7">
        <v>5</v>
      </c>
      <c r="B497" s="26" t="s">
        <v>1378</v>
      </c>
      <c r="C497" s="10" t="s">
        <v>156</v>
      </c>
      <c r="D497" s="10" t="s">
        <v>817</v>
      </c>
      <c r="E497" s="10"/>
      <c r="F497" s="7"/>
      <c r="G497" s="7"/>
      <c r="H497" s="7"/>
      <c r="I497" s="11" t="s">
        <v>728</v>
      </c>
      <c r="J497" s="11"/>
      <c r="K497" s="9" t="s">
        <v>153</v>
      </c>
      <c r="L497" s="7" t="s">
        <v>665</v>
      </c>
      <c r="M497" s="7" t="s">
        <v>649</v>
      </c>
      <c r="N497" s="7"/>
    </row>
    <row r="498" spans="1:14" x14ac:dyDescent="0.2">
      <c r="A498" s="7">
        <v>5</v>
      </c>
      <c r="B498" s="26" t="s">
        <v>1378</v>
      </c>
      <c r="C498" s="10" t="s">
        <v>156</v>
      </c>
      <c r="D498" s="10" t="s">
        <v>817</v>
      </c>
      <c r="E498" s="10"/>
      <c r="F498" s="7"/>
      <c r="G498" s="7"/>
      <c r="H498" s="7"/>
      <c r="I498" s="11" t="s">
        <v>811</v>
      </c>
      <c r="J498" s="11">
        <v>2</v>
      </c>
      <c r="K498" s="10" t="s">
        <v>154</v>
      </c>
      <c r="L498" s="10" t="s">
        <v>667</v>
      </c>
      <c r="M498" s="7" t="s">
        <v>649</v>
      </c>
      <c r="N498" s="7"/>
    </row>
    <row r="499" spans="1:14" x14ac:dyDescent="0.2">
      <c r="A499" s="7">
        <v>5</v>
      </c>
      <c r="B499" s="26" t="s">
        <v>1378</v>
      </c>
      <c r="C499" s="10" t="s">
        <v>156</v>
      </c>
      <c r="D499" s="10" t="s">
        <v>817</v>
      </c>
      <c r="E499" s="10"/>
      <c r="F499" s="7"/>
      <c r="G499" s="7"/>
      <c r="H499" s="7"/>
      <c r="I499" s="11" t="s">
        <v>809</v>
      </c>
      <c r="J499" s="11">
        <v>15</v>
      </c>
      <c r="K499" s="9" t="s">
        <v>153</v>
      </c>
      <c r="L499" s="7" t="s">
        <v>667</v>
      </c>
      <c r="M499" s="7" t="s">
        <v>649</v>
      </c>
      <c r="N499" s="7"/>
    </row>
    <row r="500" spans="1:14" x14ac:dyDescent="0.2">
      <c r="A500" s="7">
        <v>5</v>
      </c>
      <c r="B500" s="26" t="s">
        <v>1378</v>
      </c>
      <c r="C500" s="10" t="s">
        <v>156</v>
      </c>
      <c r="D500" s="10" t="s">
        <v>817</v>
      </c>
      <c r="E500" s="10"/>
      <c r="F500" s="7"/>
      <c r="G500" s="7"/>
      <c r="H500" s="7"/>
      <c r="I500" s="11">
        <v>72.77</v>
      </c>
      <c r="J500" s="11"/>
      <c r="K500" s="10" t="s">
        <v>154</v>
      </c>
      <c r="L500" s="10" t="s">
        <v>668</v>
      </c>
      <c r="M500" s="7" t="s">
        <v>649</v>
      </c>
      <c r="N500" s="7"/>
    </row>
    <row r="501" spans="1:14" x14ac:dyDescent="0.2">
      <c r="A501" s="7">
        <v>5</v>
      </c>
      <c r="B501" s="26" t="s">
        <v>1378</v>
      </c>
      <c r="C501" s="10" t="s">
        <v>156</v>
      </c>
      <c r="D501" s="10" t="s">
        <v>817</v>
      </c>
      <c r="E501" s="10"/>
      <c r="F501" s="7"/>
      <c r="G501" s="7"/>
      <c r="H501" s="7"/>
      <c r="I501" s="11" t="s">
        <v>810</v>
      </c>
      <c r="J501" s="11"/>
      <c r="K501" s="9" t="s">
        <v>153</v>
      </c>
      <c r="L501" s="7" t="s">
        <v>668</v>
      </c>
      <c r="M501" s="7" t="s">
        <v>649</v>
      </c>
      <c r="N501" s="7"/>
    </row>
    <row r="502" spans="1:14" ht="14.25" x14ac:dyDescent="0.2">
      <c r="A502" s="7">
        <v>5</v>
      </c>
      <c r="B502" s="26" t="s">
        <v>1378</v>
      </c>
      <c r="C502" s="10" t="s">
        <v>1662</v>
      </c>
      <c r="D502" s="10" t="s">
        <v>817</v>
      </c>
      <c r="E502" s="10"/>
      <c r="F502" s="7"/>
      <c r="G502" s="7"/>
      <c r="H502" s="7"/>
      <c r="I502" s="11" t="s">
        <v>775</v>
      </c>
      <c r="J502" s="11">
        <v>4</v>
      </c>
      <c r="K502" s="10" t="s">
        <v>154</v>
      </c>
      <c r="L502" s="10" t="s">
        <v>19</v>
      </c>
      <c r="M502" s="7" t="s">
        <v>649</v>
      </c>
      <c r="N502" s="7"/>
    </row>
    <row r="503" spans="1:14" ht="14.25" x14ac:dyDescent="0.2">
      <c r="A503" s="7">
        <v>5</v>
      </c>
      <c r="B503" s="26" t="s">
        <v>1378</v>
      </c>
      <c r="C503" s="10" t="s">
        <v>1662</v>
      </c>
      <c r="D503" s="10" t="s">
        <v>817</v>
      </c>
      <c r="E503" s="10"/>
      <c r="F503" s="7"/>
      <c r="G503" s="7"/>
      <c r="H503" s="7"/>
      <c r="I503" s="11" t="s">
        <v>753</v>
      </c>
      <c r="J503" s="11">
        <v>37</v>
      </c>
      <c r="K503" s="9" t="s">
        <v>153</v>
      </c>
      <c r="L503" s="7" t="s">
        <v>19</v>
      </c>
      <c r="M503" s="7" t="s">
        <v>649</v>
      </c>
      <c r="N503" s="7"/>
    </row>
    <row r="504" spans="1:14" ht="14.25" x14ac:dyDescent="0.2">
      <c r="A504" s="7">
        <v>5</v>
      </c>
      <c r="B504" s="26" t="s">
        <v>1378</v>
      </c>
      <c r="C504" s="10" t="s">
        <v>1662</v>
      </c>
      <c r="D504" s="10" t="s">
        <v>817</v>
      </c>
      <c r="E504" s="10"/>
      <c r="F504" s="7"/>
      <c r="G504" s="7"/>
      <c r="H504" s="7"/>
      <c r="I504" s="11" t="s">
        <v>774</v>
      </c>
      <c r="J504" s="11">
        <v>14</v>
      </c>
      <c r="K504" s="10" t="s">
        <v>154</v>
      </c>
      <c r="L504" s="10" t="s">
        <v>669</v>
      </c>
      <c r="M504" s="7" t="s">
        <v>649</v>
      </c>
      <c r="N504" s="7"/>
    </row>
    <row r="505" spans="1:14" ht="14.25" x14ac:dyDescent="0.2">
      <c r="A505" s="7">
        <v>5</v>
      </c>
      <c r="B505" s="26" t="s">
        <v>1378</v>
      </c>
      <c r="C505" s="10" t="s">
        <v>1662</v>
      </c>
      <c r="D505" s="10" t="s">
        <v>817</v>
      </c>
      <c r="E505" s="10"/>
      <c r="F505" s="7"/>
      <c r="G505" s="7"/>
      <c r="H505" s="7"/>
      <c r="I505" s="11" t="s">
        <v>752</v>
      </c>
      <c r="J505" s="11">
        <v>12</v>
      </c>
      <c r="K505" s="9" t="s">
        <v>153</v>
      </c>
      <c r="L505" s="7" t="s">
        <v>669</v>
      </c>
      <c r="M505" s="7" t="s">
        <v>649</v>
      </c>
      <c r="N505" s="7"/>
    </row>
    <row r="506" spans="1:14" ht="14.25" x14ac:dyDescent="0.2">
      <c r="A506" s="7">
        <v>5</v>
      </c>
      <c r="B506" s="26" t="s">
        <v>1378</v>
      </c>
      <c r="C506" s="10" t="s">
        <v>1662</v>
      </c>
      <c r="D506" s="10" t="s">
        <v>817</v>
      </c>
      <c r="E506" s="10"/>
      <c r="F506" s="7"/>
      <c r="G506" s="7"/>
      <c r="H506" s="7"/>
      <c r="I506" s="11">
        <v>1488.3637200000001</v>
      </c>
      <c r="J506" s="11"/>
      <c r="K506" s="10" t="s">
        <v>154</v>
      </c>
      <c r="L506" s="10" t="s">
        <v>670</v>
      </c>
      <c r="M506" s="7" t="s">
        <v>649</v>
      </c>
      <c r="N506" s="7"/>
    </row>
    <row r="507" spans="1:14" ht="14.25" x14ac:dyDescent="0.2">
      <c r="A507" s="7">
        <v>5</v>
      </c>
      <c r="B507" s="26" t="s">
        <v>1378</v>
      </c>
      <c r="C507" s="10" t="s">
        <v>1662</v>
      </c>
      <c r="D507" s="10" t="s">
        <v>817</v>
      </c>
      <c r="E507" s="10"/>
      <c r="F507" s="7"/>
      <c r="G507" s="7"/>
      <c r="H507" s="7"/>
      <c r="I507" s="11">
        <v>124417.49099999999</v>
      </c>
      <c r="J507" s="11"/>
      <c r="K507" s="9" t="s">
        <v>153</v>
      </c>
      <c r="L507" s="7" t="s">
        <v>670</v>
      </c>
      <c r="M507" s="7" t="s">
        <v>649</v>
      </c>
      <c r="N507" s="7"/>
    </row>
    <row r="508" spans="1:14" ht="14.25" x14ac:dyDescent="0.2">
      <c r="A508" s="7">
        <v>5</v>
      </c>
      <c r="B508" s="26" t="s">
        <v>1378</v>
      </c>
      <c r="C508" s="10" t="s">
        <v>1662</v>
      </c>
      <c r="D508" s="10" t="s">
        <v>817</v>
      </c>
      <c r="E508" s="10"/>
      <c r="F508" s="7"/>
      <c r="G508" s="7"/>
      <c r="H508" s="7"/>
      <c r="I508" s="11" t="s">
        <v>777</v>
      </c>
      <c r="J508" s="11">
        <v>14</v>
      </c>
      <c r="K508" s="10" t="s">
        <v>154</v>
      </c>
      <c r="L508" s="10" t="s">
        <v>671</v>
      </c>
      <c r="M508" s="7" t="s">
        <v>649</v>
      </c>
      <c r="N508" s="7"/>
    </row>
    <row r="509" spans="1:14" ht="14.25" x14ac:dyDescent="0.2">
      <c r="A509" s="7">
        <v>5</v>
      </c>
      <c r="B509" s="26" t="s">
        <v>1378</v>
      </c>
      <c r="C509" s="10" t="s">
        <v>1662</v>
      </c>
      <c r="D509" s="10" t="s">
        <v>817</v>
      </c>
      <c r="E509" s="10"/>
      <c r="F509" s="7"/>
      <c r="G509" s="7"/>
      <c r="H509" s="7"/>
      <c r="I509" s="11" t="s">
        <v>755</v>
      </c>
      <c r="J509" s="11">
        <v>12</v>
      </c>
      <c r="K509" s="9" t="s">
        <v>153</v>
      </c>
      <c r="L509" s="7" t="s">
        <v>671</v>
      </c>
      <c r="M509" s="7" t="s">
        <v>649</v>
      </c>
      <c r="N509" s="7"/>
    </row>
    <row r="510" spans="1:14" ht="14.25" x14ac:dyDescent="0.2">
      <c r="A510" s="7">
        <v>5</v>
      </c>
      <c r="B510" s="26" t="s">
        <v>1378</v>
      </c>
      <c r="C510" s="10" t="s">
        <v>1662</v>
      </c>
      <c r="D510" s="10" t="s">
        <v>817</v>
      </c>
      <c r="E510" s="10"/>
      <c r="F510" s="7"/>
      <c r="G510" s="7"/>
      <c r="H510" s="7"/>
      <c r="I510" s="11" t="s">
        <v>776</v>
      </c>
      <c r="J510" s="11">
        <v>20</v>
      </c>
      <c r="K510" s="10" t="s">
        <v>154</v>
      </c>
      <c r="L510" s="10" t="s">
        <v>672</v>
      </c>
      <c r="M510" s="7" t="s">
        <v>649</v>
      </c>
      <c r="N510" s="7"/>
    </row>
    <row r="511" spans="1:14" ht="14.25" x14ac:dyDescent="0.2">
      <c r="A511" s="7">
        <v>5</v>
      </c>
      <c r="B511" s="26" t="s">
        <v>1378</v>
      </c>
      <c r="C511" s="10" t="s">
        <v>1662</v>
      </c>
      <c r="D511" s="10" t="s">
        <v>817</v>
      </c>
      <c r="E511" s="10"/>
      <c r="F511" s="7"/>
      <c r="G511" s="7"/>
      <c r="H511" s="7"/>
      <c r="I511" s="11" t="s">
        <v>754</v>
      </c>
      <c r="J511" s="11">
        <v>17</v>
      </c>
      <c r="K511" s="9" t="s">
        <v>153</v>
      </c>
      <c r="L511" s="7" t="s">
        <v>672</v>
      </c>
      <c r="M511" s="7" t="s">
        <v>649</v>
      </c>
      <c r="N511" s="7"/>
    </row>
    <row r="512" spans="1:14" ht="14.25" x14ac:dyDescent="0.2">
      <c r="A512" s="7">
        <v>5</v>
      </c>
      <c r="B512" s="26" t="s">
        <v>1378</v>
      </c>
      <c r="C512" s="10" t="s">
        <v>1662</v>
      </c>
      <c r="D512" s="10" t="s">
        <v>817</v>
      </c>
      <c r="E512" s="10"/>
      <c r="F512" s="7"/>
      <c r="G512" s="7"/>
      <c r="H512" s="7"/>
      <c r="I512" s="11" t="s">
        <v>777</v>
      </c>
      <c r="J512" s="11">
        <v>22</v>
      </c>
      <c r="K512" s="10" t="s">
        <v>154</v>
      </c>
      <c r="L512" s="10" t="s">
        <v>673</v>
      </c>
      <c r="M512" s="7" t="s">
        <v>649</v>
      </c>
      <c r="N512" s="7"/>
    </row>
    <row r="513" spans="1:14" ht="14.25" x14ac:dyDescent="0.2">
      <c r="A513" s="7">
        <v>5</v>
      </c>
      <c r="B513" s="26" t="s">
        <v>1378</v>
      </c>
      <c r="C513" s="10" t="s">
        <v>1662</v>
      </c>
      <c r="D513" s="10" t="s">
        <v>817</v>
      </c>
      <c r="E513" s="10"/>
      <c r="F513" s="7"/>
      <c r="G513" s="7"/>
      <c r="H513" s="7"/>
      <c r="I513" s="11" t="s">
        <v>755</v>
      </c>
      <c r="J513" s="11">
        <v>18</v>
      </c>
      <c r="K513" s="9" t="s">
        <v>153</v>
      </c>
      <c r="L513" s="7" t="s">
        <v>673</v>
      </c>
      <c r="M513" s="7" t="s">
        <v>649</v>
      </c>
      <c r="N513" s="7"/>
    </row>
    <row r="514" spans="1:14" ht="14.25" x14ac:dyDescent="0.2">
      <c r="A514" s="7">
        <v>5</v>
      </c>
      <c r="B514" s="26" t="s">
        <v>1378</v>
      </c>
      <c r="C514" s="10" t="s">
        <v>1662</v>
      </c>
      <c r="D514" s="10" t="s">
        <v>817</v>
      </c>
      <c r="E514" s="10"/>
      <c r="F514" s="7"/>
      <c r="G514" s="7"/>
      <c r="H514" s="7"/>
      <c r="I514" s="11" t="s">
        <v>778</v>
      </c>
      <c r="J514" s="11">
        <v>18</v>
      </c>
      <c r="K514" s="10" t="s">
        <v>154</v>
      </c>
      <c r="L514" s="10" t="s">
        <v>674</v>
      </c>
      <c r="M514" s="7" t="s">
        <v>649</v>
      </c>
      <c r="N514" s="7"/>
    </row>
    <row r="515" spans="1:14" ht="14.25" x14ac:dyDescent="0.2">
      <c r="A515" s="7">
        <v>5</v>
      </c>
      <c r="B515" s="26" t="s">
        <v>1378</v>
      </c>
      <c r="C515" s="10" t="s">
        <v>1662</v>
      </c>
      <c r="D515" s="10" t="s">
        <v>817</v>
      </c>
      <c r="E515" s="10"/>
      <c r="F515" s="7"/>
      <c r="G515" s="7"/>
      <c r="H515" s="7"/>
      <c r="I515" s="11" t="s">
        <v>756</v>
      </c>
      <c r="J515" s="11">
        <v>15</v>
      </c>
      <c r="K515" s="9" t="s">
        <v>153</v>
      </c>
      <c r="L515" s="7" t="s">
        <v>674</v>
      </c>
      <c r="M515" s="7" t="s">
        <v>649</v>
      </c>
      <c r="N515" s="7"/>
    </row>
    <row r="516" spans="1:14" ht="14.25" x14ac:dyDescent="0.2">
      <c r="A516" s="7">
        <v>5</v>
      </c>
      <c r="B516" s="26" t="s">
        <v>1378</v>
      </c>
      <c r="C516" s="10" t="s">
        <v>1662</v>
      </c>
      <c r="D516" s="10" t="s">
        <v>817</v>
      </c>
      <c r="E516" s="10"/>
      <c r="F516" s="7"/>
      <c r="G516" s="7"/>
      <c r="H516" s="7"/>
      <c r="I516" s="11" t="s">
        <v>779</v>
      </c>
      <c r="J516" s="11">
        <v>8</v>
      </c>
      <c r="K516" s="10" t="s">
        <v>154</v>
      </c>
      <c r="L516" s="10" t="s">
        <v>675</v>
      </c>
      <c r="M516" s="7" t="s">
        <v>649</v>
      </c>
      <c r="N516" s="7"/>
    </row>
    <row r="517" spans="1:14" ht="14.25" x14ac:dyDescent="0.2">
      <c r="A517" s="7">
        <v>5</v>
      </c>
      <c r="B517" s="26" t="s">
        <v>1378</v>
      </c>
      <c r="C517" s="10" t="s">
        <v>1662</v>
      </c>
      <c r="D517" s="10" t="s">
        <v>817</v>
      </c>
      <c r="E517" s="10"/>
      <c r="F517" s="7"/>
      <c r="G517" s="7"/>
      <c r="H517" s="7"/>
      <c r="I517" s="11" t="s">
        <v>757</v>
      </c>
      <c r="J517" s="11">
        <v>7</v>
      </c>
      <c r="K517" s="9" t="s">
        <v>153</v>
      </c>
      <c r="L517" s="7" t="s">
        <v>675</v>
      </c>
      <c r="M517" s="7" t="s">
        <v>649</v>
      </c>
      <c r="N517" s="7"/>
    </row>
    <row r="518" spans="1:14" ht="14.25" x14ac:dyDescent="0.2">
      <c r="A518" s="7">
        <v>5</v>
      </c>
      <c r="B518" s="26" t="s">
        <v>1378</v>
      </c>
      <c r="C518" s="10" t="s">
        <v>1662</v>
      </c>
      <c r="D518" s="10" t="s">
        <v>820</v>
      </c>
      <c r="E518" s="10" t="s">
        <v>1624</v>
      </c>
      <c r="H518" s="7"/>
      <c r="I518" s="11" t="s">
        <v>789</v>
      </c>
      <c r="J518" s="11">
        <v>3</v>
      </c>
      <c r="K518" s="10" t="s">
        <v>154</v>
      </c>
      <c r="L518" s="10" t="s">
        <v>677</v>
      </c>
      <c r="M518" s="7" t="s">
        <v>649</v>
      </c>
      <c r="N518" s="7"/>
    </row>
    <row r="519" spans="1:14" ht="14.25" x14ac:dyDescent="0.2">
      <c r="A519" s="7">
        <v>5</v>
      </c>
      <c r="B519" s="26" t="s">
        <v>1378</v>
      </c>
      <c r="C519" s="10" t="s">
        <v>1662</v>
      </c>
      <c r="D519" s="10" t="s">
        <v>820</v>
      </c>
      <c r="E519" s="10" t="s">
        <v>1624</v>
      </c>
      <c r="H519" s="7"/>
      <c r="I519" s="11" t="s">
        <v>787</v>
      </c>
      <c r="J519" s="11">
        <v>10</v>
      </c>
      <c r="K519" s="10" t="s">
        <v>154</v>
      </c>
      <c r="L519" s="10" t="s">
        <v>678</v>
      </c>
      <c r="M519" s="7" t="s">
        <v>649</v>
      </c>
      <c r="N519" s="7"/>
    </row>
    <row r="520" spans="1:14" ht="14.25" x14ac:dyDescent="0.2">
      <c r="A520" s="7">
        <v>5</v>
      </c>
      <c r="B520" s="26" t="s">
        <v>1378</v>
      </c>
      <c r="C520" s="10" t="s">
        <v>1662</v>
      </c>
      <c r="D520" s="10" t="s">
        <v>820</v>
      </c>
      <c r="E520" s="10" t="s">
        <v>1624</v>
      </c>
      <c r="H520" s="7"/>
      <c r="I520" s="11" t="s">
        <v>764</v>
      </c>
      <c r="J520" s="11">
        <v>1</v>
      </c>
      <c r="K520" s="9" t="s">
        <v>153</v>
      </c>
      <c r="L520" s="7" t="s">
        <v>678</v>
      </c>
      <c r="M520" s="7" t="s">
        <v>649</v>
      </c>
      <c r="N520" s="7"/>
    </row>
    <row r="521" spans="1:14" ht="14.25" x14ac:dyDescent="0.2">
      <c r="A521" s="7">
        <v>5</v>
      </c>
      <c r="B521" s="26" t="s">
        <v>1378</v>
      </c>
      <c r="C521" s="10" t="s">
        <v>1662</v>
      </c>
      <c r="D521" s="10" t="s">
        <v>820</v>
      </c>
      <c r="E521" s="10" t="s">
        <v>1624</v>
      </c>
      <c r="H521" s="7"/>
      <c r="I521" s="11" t="s">
        <v>786</v>
      </c>
      <c r="J521" s="11">
        <v>2</v>
      </c>
      <c r="K521" s="10" t="s">
        <v>154</v>
      </c>
      <c r="L521" s="10" t="s">
        <v>679</v>
      </c>
      <c r="M521" s="7" t="s">
        <v>649</v>
      </c>
      <c r="N521" s="7"/>
    </row>
    <row r="522" spans="1:14" ht="14.25" x14ac:dyDescent="0.2">
      <c r="A522" s="7">
        <v>5</v>
      </c>
      <c r="B522" s="26" t="s">
        <v>1378</v>
      </c>
      <c r="C522" s="10" t="s">
        <v>1662</v>
      </c>
      <c r="D522" s="10" t="s">
        <v>820</v>
      </c>
      <c r="E522" s="10" t="s">
        <v>1624</v>
      </c>
      <c r="H522" s="7"/>
      <c r="I522" s="11" t="s">
        <v>763</v>
      </c>
      <c r="J522" s="11">
        <v>0.2</v>
      </c>
      <c r="K522" s="9" t="s">
        <v>153</v>
      </c>
      <c r="L522" s="7" t="s">
        <v>679</v>
      </c>
      <c r="M522" s="7" t="s">
        <v>649</v>
      </c>
      <c r="N522" s="7"/>
    </row>
    <row r="523" spans="1:14" ht="14.25" x14ac:dyDescent="0.2">
      <c r="A523" s="7">
        <v>5</v>
      </c>
      <c r="B523" s="26" t="s">
        <v>1378</v>
      </c>
      <c r="C523" s="10" t="s">
        <v>1662</v>
      </c>
      <c r="D523" s="10" t="s">
        <v>820</v>
      </c>
      <c r="E523" s="10" t="s">
        <v>1624</v>
      </c>
      <c r="H523" s="7"/>
      <c r="I523" s="11" t="s">
        <v>788</v>
      </c>
      <c r="J523" s="11">
        <v>2</v>
      </c>
      <c r="K523" s="9" t="s">
        <v>680</v>
      </c>
      <c r="L523" s="7" t="s">
        <v>681</v>
      </c>
      <c r="M523" s="7" t="s">
        <v>649</v>
      </c>
      <c r="N523" s="7"/>
    </row>
    <row r="524" spans="1:14" ht="14.25" x14ac:dyDescent="0.2">
      <c r="A524" s="7">
        <v>5</v>
      </c>
      <c r="B524" s="26" t="s">
        <v>1378</v>
      </c>
      <c r="C524" s="10" t="s">
        <v>1663</v>
      </c>
      <c r="D524" s="10" t="s">
        <v>820</v>
      </c>
      <c r="E524" s="10" t="s">
        <v>1625</v>
      </c>
      <c r="H524" s="7"/>
      <c r="I524" s="11" t="s">
        <v>806</v>
      </c>
      <c r="J524" s="11">
        <v>8</v>
      </c>
      <c r="K524" s="10" t="s">
        <v>154</v>
      </c>
      <c r="L524" s="10" t="s">
        <v>700</v>
      </c>
      <c r="M524" s="7" t="s">
        <v>649</v>
      </c>
      <c r="N524" s="7"/>
    </row>
    <row r="525" spans="1:14" ht="14.25" x14ac:dyDescent="0.2">
      <c r="A525" s="7">
        <v>5</v>
      </c>
      <c r="B525" s="26" t="s">
        <v>1378</v>
      </c>
      <c r="C525" s="10" t="s">
        <v>1663</v>
      </c>
      <c r="D525" s="10" t="s">
        <v>820</v>
      </c>
      <c r="E525" s="10" t="s">
        <v>1625</v>
      </c>
      <c r="H525" s="7"/>
      <c r="I525" s="11" t="s">
        <v>784</v>
      </c>
      <c r="J525" s="11">
        <v>8</v>
      </c>
      <c r="K525" s="10" t="s">
        <v>154</v>
      </c>
      <c r="L525" s="10" t="s">
        <v>58</v>
      </c>
      <c r="M525" s="7" t="s">
        <v>649</v>
      </c>
      <c r="N525" s="7"/>
    </row>
    <row r="526" spans="1:14" ht="14.25" x14ac:dyDescent="0.2">
      <c r="A526" s="7">
        <v>5</v>
      </c>
      <c r="B526" s="26" t="s">
        <v>1378</v>
      </c>
      <c r="C526" s="10" t="s">
        <v>1663</v>
      </c>
      <c r="D526" s="10" t="s">
        <v>820</v>
      </c>
      <c r="E526" s="10" t="s">
        <v>1625</v>
      </c>
      <c r="H526" s="7"/>
      <c r="I526" s="11" t="s">
        <v>762</v>
      </c>
      <c r="J526" s="11">
        <v>7</v>
      </c>
      <c r="K526" s="9" t="s">
        <v>153</v>
      </c>
      <c r="L526" s="7" t="s">
        <v>58</v>
      </c>
      <c r="M526" s="7" t="s">
        <v>649</v>
      </c>
      <c r="N526" s="7"/>
    </row>
    <row r="527" spans="1:14" ht="14.25" x14ac:dyDescent="0.2">
      <c r="A527" s="7">
        <v>5</v>
      </c>
      <c r="B527" s="26" t="s">
        <v>1378</v>
      </c>
      <c r="C527" s="10" t="s">
        <v>1663</v>
      </c>
      <c r="D527" s="10" t="s">
        <v>820</v>
      </c>
      <c r="E527" s="10" t="s">
        <v>1625</v>
      </c>
      <c r="H527" s="7"/>
      <c r="I527" s="11" t="s">
        <v>761</v>
      </c>
      <c r="J527" s="11">
        <v>9.6999999999999993</v>
      </c>
      <c r="K527" s="9" t="s">
        <v>153</v>
      </c>
      <c r="L527" s="7" t="s">
        <v>68</v>
      </c>
      <c r="M527" s="7" t="s">
        <v>649</v>
      </c>
      <c r="N527" s="7"/>
    </row>
  </sheetData>
  <sortState ref="A402:O527">
    <sortCondition ref="D402:D527"/>
  </sortState>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63"/>
  <sheetViews>
    <sheetView workbookViewId="0">
      <selection activeCell="H3" sqref="H3:I3"/>
    </sheetView>
  </sheetViews>
  <sheetFormatPr defaultRowHeight="15" x14ac:dyDescent="0.25"/>
  <cols>
    <col min="1" max="1" width="9.140625" style="29"/>
    <col min="2" max="2" width="16" style="29" bestFit="1" customWidth="1"/>
    <col min="3" max="3" width="13.5703125" style="29" bestFit="1" customWidth="1"/>
    <col min="4" max="4" width="27.42578125" style="29" bestFit="1" customWidth="1"/>
    <col min="5" max="5" width="68.28515625" style="29" customWidth="1"/>
    <col min="6" max="6" width="10.140625" style="29" bestFit="1" customWidth="1"/>
    <col min="7" max="7" width="36.7109375" style="29" bestFit="1" customWidth="1"/>
    <col min="8" max="12" width="9.140625" style="29"/>
    <col min="13" max="13" width="19" style="29" customWidth="1"/>
    <col min="14" max="14" width="32.42578125" style="29" customWidth="1"/>
    <col min="15" max="16384" width="9.140625" style="29"/>
  </cols>
  <sheetData>
    <row r="1" spans="1:15" s="27" customFormat="1" x14ac:dyDescent="0.25">
      <c r="A1" s="29">
        <v>0</v>
      </c>
      <c r="B1" s="27" t="s">
        <v>1379</v>
      </c>
      <c r="C1" s="27" t="s">
        <v>1384</v>
      </c>
      <c r="D1" s="27" t="s">
        <v>1383</v>
      </c>
      <c r="E1" s="27" t="s">
        <v>1381</v>
      </c>
      <c r="F1" s="27" t="s">
        <v>1380</v>
      </c>
      <c r="G1" s="27" t="s">
        <v>1382</v>
      </c>
    </row>
    <row r="2" spans="1:15" s="27" customFormat="1" x14ac:dyDescent="0.25">
      <c r="A2" s="29">
        <v>1</v>
      </c>
      <c r="B2" s="27" t="s">
        <v>1614</v>
      </c>
      <c r="H2" s="27" t="s">
        <v>1615</v>
      </c>
    </row>
    <row r="3" spans="1:15" x14ac:dyDescent="0.25">
      <c r="A3" s="29">
        <v>2</v>
      </c>
      <c r="B3" s="28" t="s">
        <v>1612</v>
      </c>
      <c r="C3" s="29" t="s">
        <v>1</v>
      </c>
      <c r="D3" s="29" t="s">
        <v>18</v>
      </c>
      <c r="E3" s="28" t="s">
        <v>1385</v>
      </c>
      <c r="F3" s="30" t="s">
        <v>0</v>
      </c>
      <c r="G3" s="28" t="s">
        <v>62</v>
      </c>
      <c r="H3" s="30" t="s">
        <v>1611</v>
      </c>
      <c r="I3" s="29" t="str">
        <f>CONCATENATE("""",B$1,""":""",B3,""",")</f>
        <v>"Term":"Absorp limit",</v>
      </c>
      <c r="J3" s="29" t="str">
        <f>CONCATENATE("""",C$1,""":""",C3,""",")</f>
        <v>"AttributeType":"Method",</v>
      </c>
      <c r="K3" s="29" t="str">
        <f>CONCATENATE("""",D$1,""":""",D3,""",")</f>
        <v>"Attribute":"Experimental",</v>
      </c>
      <c r="L3" s="29" t="str">
        <f>CONCATENATE("""",E$1,""":""",E3,""",")</f>
        <v>"Description":"Absorption limit",</v>
      </c>
      <c r="M3" s="29" t="str">
        <f>CONCATENATE("""",F$1,""":""",F3,""",")</f>
        <v>"DefnType":"Reference",</v>
      </c>
      <c r="N3" s="29" t="str">
        <f>CONCATENATE("""",G$1,""":""",G3,"""")</f>
        <v>"Definition":"1985LEW/BER [55]"</v>
      </c>
      <c r="O3" s="29" t="s">
        <v>1613</v>
      </c>
    </row>
    <row r="4" spans="1:15" x14ac:dyDescent="0.25">
      <c r="A4" s="29">
        <v>3</v>
      </c>
      <c r="B4" s="28" t="s">
        <v>1386</v>
      </c>
      <c r="C4" s="29" t="s">
        <v>1</v>
      </c>
      <c r="D4" s="29" t="s">
        <v>18</v>
      </c>
      <c r="E4" s="28" t="s">
        <v>819</v>
      </c>
      <c r="F4" s="29" t="s">
        <v>1509</v>
      </c>
      <c r="G4" s="31" t="s">
        <v>1508</v>
      </c>
      <c r="H4" s="30" t="s">
        <v>1611</v>
      </c>
      <c r="I4" s="29" t="str">
        <f t="shared" ref="I4:I5" si="0">CONCATENATE("""",B$1,""":""",B4,""",")</f>
        <v>"Term":"AE",</v>
      </c>
      <c r="J4" s="29" t="str">
        <f t="shared" ref="J4:J5" si="1">CONCATENATE("""",C$1,""":""",C4,""",")</f>
        <v>"AttributeType":"Method",</v>
      </c>
      <c r="K4" s="29" t="str">
        <f t="shared" ref="K4:K5" si="2">CONCATENATE("""",D$1,""":""",D4,""",")</f>
        <v>"Attribute":"Experimental",</v>
      </c>
      <c r="L4" s="29" t="str">
        <f t="shared" ref="L4:L5" si="3">CONCATENATE("""",E$1,""":""",E4,""",")</f>
        <v>"Description":"Appearance Energy",</v>
      </c>
      <c r="M4" s="29" t="str">
        <f t="shared" ref="M4:M5" si="4">CONCATENATE("""",F$1,""":""",F4,""",")</f>
        <v>"DefnType":"URL",</v>
      </c>
      <c r="N4" s="29" t="str">
        <f t="shared" ref="N4:N67" si="5">CONCATENATE("""",G$1,""":""",G4,"""")</f>
        <v>"Definition":"http://goldbook.iupac.org/A00421.html"</v>
      </c>
      <c r="O4" s="29" t="s">
        <v>1613</v>
      </c>
    </row>
    <row r="5" spans="1:15" x14ac:dyDescent="0.25">
      <c r="A5" s="29">
        <v>4</v>
      </c>
      <c r="B5" s="28" t="s">
        <v>232</v>
      </c>
      <c r="C5" s="29" t="s">
        <v>1</v>
      </c>
      <c r="D5" s="29" t="s">
        <v>18</v>
      </c>
      <c r="E5" s="28" t="s">
        <v>1387</v>
      </c>
      <c r="F5" s="29" t="s">
        <v>1509</v>
      </c>
      <c r="G5" s="29" t="s">
        <v>1511</v>
      </c>
      <c r="H5" s="30" t="s">
        <v>1611</v>
      </c>
      <c r="I5" s="29" t="str">
        <f t="shared" si="0"/>
        <v>"Term":"Calorim decomp",</v>
      </c>
      <c r="J5" s="29" t="str">
        <f t="shared" si="1"/>
        <v>"AttributeType":"Method",</v>
      </c>
      <c r="K5" s="29" t="str">
        <f t="shared" si="2"/>
        <v>"Attribute":"Experimental",</v>
      </c>
      <c r="L5" s="29" t="str">
        <f t="shared" si="3"/>
        <v>"Description":"Calorimetric decomposition",</v>
      </c>
      <c r="M5" s="29" t="str">
        <f t="shared" si="4"/>
        <v>"DefnType":"URL",</v>
      </c>
      <c r="N5" s="29" t="str">
        <f t="shared" si="5"/>
        <v>"Definition":"http://goldbook.iupac.org/C00786.html"</v>
      </c>
      <c r="O5" s="29" t="s">
        <v>1613</v>
      </c>
    </row>
    <row r="6" spans="1:15" x14ac:dyDescent="0.25">
      <c r="A6" s="29">
        <v>5</v>
      </c>
      <c r="B6" s="28" t="s">
        <v>88</v>
      </c>
      <c r="C6" s="29" t="s">
        <v>1</v>
      </c>
      <c r="D6" s="29" t="s">
        <v>18</v>
      </c>
      <c r="E6" s="28" t="s">
        <v>1388</v>
      </c>
      <c r="F6" s="30" t="s">
        <v>0</v>
      </c>
      <c r="G6" s="28" t="s">
        <v>81</v>
      </c>
      <c r="H6" s="30" t="s">
        <v>1611</v>
      </c>
      <c r="I6" s="29" t="str">
        <f t="shared" ref="I6:I69" si="6">CONCATENATE("""",B$1,""":""",B6,""",")</f>
        <v>"Term":"Dissoc continuum",</v>
      </c>
      <c r="J6" s="29" t="str">
        <f t="shared" ref="J6:J69" si="7">CONCATENATE("""",C$1,""":""",C6,""",")</f>
        <v>"AttributeType":"Method",</v>
      </c>
      <c r="K6" s="29" t="str">
        <f t="shared" ref="K6:K69" si="8">CONCATENATE("""",D$1,""":""",D6,""",")</f>
        <v>"Attribute":"Experimental",</v>
      </c>
      <c r="L6" s="29" t="str">
        <f t="shared" ref="L6:L69" si="9">CONCATENATE("""",E$1,""":""",E6,""",")</f>
        <v>"Description":"Dissociation continuum",</v>
      </c>
      <c r="M6" s="29" t="str">
        <f t="shared" ref="M6:M69" si="10">CONCATENATE("""",F$1,""":""",F6,""",")</f>
        <v>"DefnType":"Reference",</v>
      </c>
      <c r="N6" s="29" t="str">
        <f t="shared" si="5"/>
        <v>"Definition":"2013BOY/KOS [76]"</v>
      </c>
      <c r="O6" s="29" t="s">
        <v>1613</v>
      </c>
    </row>
    <row r="7" spans="1:15" x14ac:dyDescent="0.25">
      <c r="A7" s="29">
        <v>6</v>
      </c>
      <c r="B7" s="28" t="s">
        <v>666</v>
      </c>
      <c r="C7" s="29" t="s">
        <v>1</v>
      </c>
      <c r="D7" s="29" t="s">
        <v>18</v>
      </c>
      <c r="E7" s="28" t="s">
        <v>821</v>
      </c>
      <c r="F7" s="29" t="s">
        <v>1509</v>
      </c>
      <c r="G7" s="29" t="s">
        <v>1510</v>
      </c>
      <c r="H7" s="30" t="s">
        <v>1611</v>
      </c>
      <c r="I7" s="29" t="str">
        <f t="shared" si="6"/>
        <v>"Term":"EA",</v>
      </c>
      <c r="J7" s="29" t="str">
        <f t="shared" si="7"/>
        <v>"AttributeType":"Method",</v>
      </c>
      <c r="K7" s="29" t="str">
        <f t="shared" si="8"/>
        <v>"Attribute":"Experimental",</v>
      </c>
      <c r="L7" s="29" t="str">
        <f t="shared" si="9"/>
        <v>"Description":"Electron Affinity",</v>
      </c>
      <c r="M7" s="29" t="str">
        <f t="shared" si="10"/>
        <v>"DefnType":"URL",</v>
      </c>
      <c r="N7" s="29" t="str">
        <f t="shared" si="5"/>
        <v>"Definition":"http://goldbook.iupac.org/E01977.html"</v>
      </c>
      <c r="O7" s="29" t="s">
        <v>1613</v>
      </c>
    </row>
    <row r="8" spans="1:15" x14ac:dyDescent="0.25">
      <c r="A8" s="29">
        <v>7</v>
      </c>
      <c r="B8" s="28" t="s">
        <v>298</v>
      </c>
      <c r="C8" s="29" t="s">
        <v>1</v>
      </c>
      <c r="D8" s="29" t="s">
        <v>18</v>
      </c>
      <c r="E8" s="28" t="s">
        <v>1389</v>
      </c>
      <c r="F8" s="30" t="s">
        <v>0</v>
      </c>
      <c r="G8" s="28" t="s">
        <v>297</v>
      </c>
      <c r="H8" s="30" t="s">
        <v>1611</v>
      </c>
      <c r="I8" s="29" t="str">
        <f t="shared" si="6"/>
        <v>"Term":"Empirical",</v>
      </c>
      <c r="J8" s="29" t="str">
        <f t="shared" si="7"/>
        <v>"AttributeType":"Method",</v>
      </c>
      <c r="K8" s="29" t="str">
        <f t="shared" si="8"/>
        <v>"Attribute":"Experimental",</v>
      </c>
      <c r="L8" s="29" t="str">
        <f t="shared" si="9"/>
        <v>"Description":"Estimated using empirical trends",</v>
      </c>
      <c r="M8" s="29" t="str">
        <f t="shared" si="10"/>
        <v>"DefnType":"Reference",</v>
      </c>
      <c r="N8" s="29" t="str">
        <f t="shared" si="5"/>
        <v>"Definition":"1979NAN/BEN [183]"</v>
      </c>
      <c r="O8" s="29" t="s">
        <v>1613</v>
      </c>
    </row>
    <row r="9" spans="1:15" x14ac:dyDescent="0.25">
      <c r="A9" s="29">
        <v>8</v>
      </c>
      <c r="B9" s="28" t="s">
        <v>100</v>
      </c>
      <c r="C9" s="29" t="s">
        <v>1</v>
      </c>
      <c r="D9" s="29" t="s">
        <v>18</v>
      </c>
      <c r="E9" s="28" t="s">
        <v>1390</v>
      </c>
      <c r="F9" s="30" t="s">
        <v>0</v>
      </c>
      <c r="G9" s="28" t="s">
        <v>195</v>
      </c>
      <c r="H9" s="30" t="s">
        <v>1611</v>
      </c>
      <c r="I9" s="29" t="str">
        <f t="shared" si="6"/>
        <v>"Term":"Equilibrium",</v>
      </c>
      <c r="J9" s="29" t="str">
        <f t="shared" si="7"/>
        <v>"AttributeType":"Method",</v>
      </c>
      <c r="K9" s="29" t="str">
        <f t="shared" si="8"/>
        <v>"Attribute":"Experimental",</v>
      </c>
      <c r="L9" s="29" t="str">
        <f t="shared" si="9"/>
        <v>"Description":"Determined from equilibrium ",</v>
      </c>
      <c r="M9" s="29" t="str">
        <f t="shared" si="10"/>
        <v>"DefnType":"Reference",</v>
      </c>
      <c r="N9" s="29" t="str">
        <f t="shared" si="5"/>
        <v>"Definition":"1980HOW [119]"</v>
      </c>
      <c r="O9" s="29" t="s">
        <v>1613</v>
      </c>
    </row>
    <row r="10" spans="1:15" x14ac:dyDescent="0.25">
      <c r="A10" s="29">
        <v>9</v>
      </c>
      <c r="B10" s="28" t="s">
        <v>164</v>
      </c>
      <c r="C10" s="29" t="s">
        <v>1</v>
      </c>
      <c r="D10" s="29" t="s">
        <v>18</v>
      </c>
      <c r="E10" s="28" t="s">
        <v>1391</v>
      </c>
      <c r="F10" s="30" t="s">
        <v>0</v>
      </c>
      <c r="G10" s="30" t="s">
        <v>166</v>
      </c>
      <c r="H10" s="30" t="s">
        <v>1611</v>
      </c>
      <c r="I10" s="29" t="str">
        <f t="shared" si="6"/>
        <v>"Term":"Heat combustion",</v>
      </c>
      <c r="J10" s="29" t="str">
        <f t="shared" si="7"/>
        <v>"AttributeType":"Method",</v>
      </c>
      <c r="K10" s="29" t="str">
        <f t="shared" si="8"/>
        <v>"Attribute":"Experimental",</v>
      </c>
      <c r="L10" s="29" t="str">
        <f t="shared" si="9"/>
        <v>"Description":"Determined from heat of combustion.",</v>
      </c>
      <c r="M10" s="29" t="str">
        <f t="shared" si="10"/>
        <v>"DefnType":"Reference",</v>
      </c>
      <c r="N10" s="29" t="str">
        <f t="shared" si="5"/>
        <v>"Definition":"1939ROS [102-104]"</v>
      </c>
      <c r="O10" s="29" t="s">
        <v>1613</v>
      </c>
    </row>
    <row r="11" spans="1:15" x14ac:dyDescent="0.25">
      <c r="A11" s="29">
        <v>10</v>
      </c>
      <c r="B11" s="28" t="s">
        <v>1392</v>
      </c>
      <c r="C11" s="29" t="s">
        <v>1</v>
      </c>
      <c r="D11" s="29" t="s">
        <v>18</v>
      </c>
      <c r="E11" s="28" t="s">
        <v>1393</v>
      </c>
      <c r="F11" s="30" t="s">
        <v>0</v>
      </c>
      <c r="G11" s="28" t="s">
        <v>259</v>
      </c>
      <c r="H11" s="30" t="s">
        <v>1611</v>
      </c>
      <c r="I11" s="29" t="str">
        <f t="shared" si="6"/>
        <v>"Term":"Heat reaction ",</v>
      </c>
      <c r="J11" s="29" t="str">
        <f t="shared" si="7"/>
        <v>"AttributeType":"Method",</v>
      </c>
      <c r="K11" s="29" t="str">
        <f t="shared" si="8"/>
        <v>"Attribute":"Experimental",</v>
      </c>
      <c r="L11" s="29" t="str">
        <f t="shared" si="9"/>
        <v>"Description":"Determined from heat of reaction.",</v>
      </c>
      <c r="M11" s="29" t="str">
        <f t="shared" si="10"/>
        <v>"DefnType":"Reference",</v>
      </c>
      <c r="N11" s="29" t="str">
        <f t="shared" si="5"/>
        <v>"Definition":"1910KAI/JAH [153]"</v>
      </c>
      <c r="O11" s="29" t="s">
        <v>1613</v>
      </c>
    </row>
    <row r="12" spans="1:15" x14ac:dyDescent="0.25">
      <c r="A12" s="29">
        <v>11</v>
      </c>
      <c r="B12" s="28" t="s">
        <v>657</v>
      </c>
      <c r="C12" s="29" t="s">
        <v>1</v>
      </c>
      <c r="D12" s="29" t="s">
        <v>18</v>
      </c>
      <c r="E12" s="28" t="s">
        <v>817</v>
      </c>
      <c r="F12" s="29" t="s">
        <v>1509</v>
      </c>
      <c r="G12" s="29" t="s">
        <v>1512</v>
      </c>
      <c r="H12" s="30" t="s">
        <v>1611</v>
      </c>
      <c r="I12" s="29" t="str">
        <f t="shared" si="6"/>
        <v>"Term":"IE",</v>
      </c>
      <c r="J12" s="29" t="str">
        <f t="shared" si="7"/>
        <v>"AttributeType":"Method",</v>
      </c>
      <c r="K12" s="29" t="str">
        <f t="shared" si="8"/>
        <v>"Attribute":"Experimental",</v>
      </c>
      <c r="L12" s="29" t="str">
        <f t="shared" si="9"/>
        <v>"Description":"Ionization Energy",</v>
      </c>
      <c r="M12" s="29" t="str">
        <f t="shared" si="10"/>
        <v>"DefnType":"URL",</v>
      </c>
      <c r="N12" s="29" t="str">
        <f t="shared" si="5"/>
        <v>"Definition":"http://goldbook.iupac.org/I03199.html"</v>
      </c>
      <c r="O12" s="29" t="s">
        <v>1613</v>
      </c>
    </row>
    <row r="13" spans="1:15" x14ac:dyDescent="0.25">
      <c r="A13" s="29">
        <v>12</v>
      </c>
      <c r="B13" s="28" t="s">
        <v>64</v>
      </c>
      <c r="C13" s="29" t="s">
        <v>1</v>
      </c>
      <c r="D13" s="29" t="s">
        <v>18</v>
      </c>
      <c r="E13" s="28" t="s">
        <v>1394</v>
      </c>
      <c r="F13" s="30" t="s">
        <v>0</v>
      </c>
      <c r="G13" s="28" t="s">
        <v>86</v>
      </c>
      <c r="H13" s="30" t="s">
        <v>1611</v>
      </c>
      <c r="I13" s="29" t="str">
        <f t="shared" si="6"/>
        <v>"Term":"Ion cycle",</v>
      </c>
      <c r="J13" s="29" t="str">
        <f t="shared" si="7"/>
        <v>"AttributeType":"Method",</v>
      </c>
      <c r="K13" s="29" t="str">
        <f t="shared" si="8"/>
        <v>"Attribute":"Experimental",</v>
      </c>
      <c r="L13" s="29" t="str">
        <f t="shared" si="9"/>
        <v>"Description":"Derived using thermochemical cycles using ion energetics",</v>
      </c>
      <c r="M13" s="29" t="str">
        <f t="shared" si="10"/>
        <v>"DefnType":"Reference",</v>
      </c>
      <c r="N13" s="29" t="str">
        <f t="shared" si="5"/>
        <v>"Definition":"2002RUS/WAG [74]"</v>
      </c>
      <c r="O13" s="29" t="s">
        <v>1613</v>
      </c>
    </row>
    <row r="14" spans="1:15" x14ac:dyDescent="0.25">
      <c r="A14" s="29">
        <v>13</v>
      </c>
      <c r="B14" s="28" t="s">
        <v>59</v>
      </c>
      <c r="C14" s="29" t="s">
        <v>1</v>
      </c>
      <c r="D14" s="29" t="s">
        <v>18</v>
      </c>
      <c r="E14" s="28" t="s">
        <v>1395</v>
      </c>
      <c r="F14" s="30" t="s">
        <v>0</v>
      </c>
      <c r="G14" s="28" t="s">
        <v>58</v>
      </c>
      <c r="H14" s="30" t="s">
        <v>1611</v>
      </c>
      <c r="I14" s="29" t="str">
        <f t="shared" si="6"/>
        <v>"Term":"Ion pair dissoc",</v>
      </c>
      <c r="J14" s="29" t="str">
        <f t="shared" si="7"/>
        <v>"AttributeType":"Method",</v>
      </c>
      <c r="K14" s="29" t="str">
        <f t="shared" si="8"/>
        <v>"Attribute":"Experimental",</v>
      </c>
      <c r="L14" s="29" t="str">
        <f t="shared" si="9"/>
        <v>"Description":"Ion pair dissociation",</v>
      </c>
      <c r="M14" s="29" t="str">
        <f t="shared" si="10"/>
        <v>"DefnType":"Reference",</v>
      </c>
      <c r="N14" s="29" t="str">
        <f t="shared" si="5"/>
        <v>"Definition":"1997MAR/HEP [53]"</v>
      </c>
      <c r="O14" s="29" t="s">
        <v>1613</v>
      </c>
    </row>
    <row r="15" spans="1:15" x14ac:dyDescent="0.25">
      <c r="A15" s="29">
        <v>14</v>
      </c>
      <c r="B15" s="28" t="s">
        <v>187</v>
      </c>
      <c r="C15" s="29" t="s">
        <v>1</v>
      </c>
      <c r="D15" s="29" t="s">
        <v>18</v>
      </c>
      <c r="E15" s="28" t="s">
        <v>1396</v>
      </c>
      <c r="F15" s="30" t="s">
        <v>0</v>
      </c>
      <c r="G15" s="28" t="s">
        <v>186</v>
      </c>
      <c r="H15" s="30" t="s">
        <v>1611</v>
      </c>
      <c r="I15" s="29" t="str">
        <f t="shared" si="6"/>
        <v>"Term":"Ioniz threshold",</v>
      </c>
      <c r="J15" s="29" t="str">
        <f t="shared" si="7"/>
        <v>"AttributeType":"Method",</v>
      </c>
      <c r="K15" s="29" t="str">
        <f t="shared" si="8"/>
        <v>"Attribute":"Experimental",</v>
      </c>
      <c r="L15" s="29" t="str">
        <f t="shared" si="9"/>
        <v>"Description":"Ionization threshold",</v>
      </c>
      <c r="M15" s="29" t="str">
        <f t="shared" si="10"/>
        <v>"DefnType":"Reference",</v>
      </c>
      <c r="N15" s="29" t="str">
        <f t="shared" si="5"/>
        <v>"Definition":"1990FIS/ARM [113]"</v>
      </c>
      <c r="O15" s="29" t="s">
        <v>1613</v>
      </c>
    </row>
    <row r="16" spans="1:15" x14ac:dyDescent="0.25">
      <c r="A16" s="29">
        <v>15</v>
      </c>
      <c r="B16" s="28" t="s">
        <v>21</v>
      </c>
      <c r="C16" s="29" t="s">
        <v>1</v>
      </c>
      <c r="D16" s="29" t="s">
        <v>18</v>
      </c>
      <c r="E16" s="28" t="s">
        <v>1397</v>
      </c>
      <c r="F16" s="30" t="s">
        <v>0</v>
      </c>
      <c r="G16" s="32" t="s">
        <v>20</v>
      </c>
      <c r="H16" s="30" t="s">
        <v>1611</v>
      </c>
      <c r="I16" s="29" t="str">
        <f t="shared" si="6"/>
        <v>"Term":"Ioniz/Quantum",</v>
      </c>
      <c r="J16" s="29" t="str">
        <f t="shared" si="7"/>
        <v>"AttributeType":"Method",</v>
      </c>
      <c r="K16" s="29" t="str">
        <f t="shared" si="8"/>
        <v>"Attribute":"Experimental",</v>
      </c>
      <c r="L16" s="29" t="str">
        <f t="shared" si="9"/>
        <v>"Description":"Ionization threshold combined with quantum (see text for H atom)",</v>
      </c>
      <c r="M16" s="29" t="str">
        <f t="shared" si="10"/>
        <v>"DefnType":"Reference",</v>
      </c>
      <c r="N16" s="29" t="str">
        <f t="shared" si="5"/>
        <v>"Definition":"2012LIU/SPR [21]"</v>
      </c>
      <c r="O16" s="29" t="s">
        <v>1613</v>
      </c>
    </row>
    <row r="17" spans="1:15" x14ac:dyDescent="0.25">
      <c r="A17" s="29">
        <v>16</v>
      </c>
      <c r="B17" s="28" t="s">
        <v>1398</v>
      </c>
      <c r="C17" s="29" t="s">
        <v>1</v>
      </c>
      <c r="D17" s="29" t="s">
        <v>18</v>
      </c>
      <c r="E17" s="28" t="s">
        <v>1399</v>
      </c>
      <c r="F17" s="30" t="s">
        <v>0</v>
      </c>
      <c r="G17" s="33" t="s">
        <v>58</v>
      </c>
      <c r="H17" s="30" t="s">
        <v>1611</v>
      </c>
      <c r="I17" s="29" t="str">
        <f t="shared" si="6"/>
        <v>"Term":"IPF",</v>
      </c>
      <c r="J17" s="29" t="str">
        <f t="shared" si="7"/>
        <v>"AttributeType":"Method",</v>
      </c>
      <c r="K17" s="29" t="str">
        <f t="shared" si="8"/>
        <v>"Attribute":"Experimental",</v>
      </c>
      <c r="L17" s="29" t="str">
        <f t="shared" si="9"/>
        <v>"Description":"Ion Pair Formation",</v>
      </c>
      <c r="M17" s="29" t="str">
        <f t="shared" si="10"/>
        <v>"DefnType":"Reference",</v>
      </c>
      <c r="N17" s="29" t="str">
        <f t="shared" si="5"/>
        <v>"Definition":"1997MAR/HEP [53]"</v>
      </c>
      <c r="O17" s="29" t="s">
        <v>1613</v>
      </c>
    </row>
    <row r="18" spans="1:15" x14ac:dyDescent="0.25">
      <c r="A18" s="29">
        <v>17</v>
      </c>
      <c r="B18" s="28" t="s">
        <v>190</v>
      </c>
      <c r="C18" s="29" t="s">
        <v>1</v>
      </c>
      <c r="D18" s="29" t="s">
        <v>18</v>
      </c>
      <c r="E18" s="28" t="s">
        <v>1400</v>
      </c>
      <c r="F18" s="30" t="s">
        <v>0</v>
      </c>
      <c r="G18" s="28" t="s">
        <v>189</v>
      </c>
      <c r="H18" s="30" t="s">
        <v>1611</v>
      </c>
      <c r="I18" s="29" t="str">
        <f t="shared" si="6"/>
        <v>"Term":"Kinetics ",</v>
      </c>
      <c r="J18" s="29" t="str">
        <f t="shared" si="7"/>
        <v>"AttributeType":"Method",</v>
      </c>
      <c r="K18" s="29" t="str">
        <f t="shared" si="8"/>
        <v>"Attribute":"Experimental",</v>
      </c>
      <c r="L18" s="29" t="str">
        <f t="shared" si="9"/>
        <v>"Description":"Measured using a kinetic method and forward and reverse barriers to reaction",</v>
      </c>
      <c r="M18" s="29" t="str">
        <f t="shared" si="10"/>
        <v>"DefnType":"Reference",</v>
      </c>
      <c r="N18" s="29" t="str">
        <f t="shared" si="5"/>
        <v>"Definition":"1984HIL/HOW [115]"</v>
      </c>
      <c r="O18" s="29" t="s">
        <v>1613</v>
      </c>
    </row>
    <row r="19" spans="1:15" x14ac:dyDescent="0.25">
      <c r="A19" s="29">
        <v>18</v>
      </c>
      <c r="B19" s="28" t="s">
        <v>257</v>
      </c>
      <c r="C19" s="29" t="s">
        <v>1</v>
      </c>
      <c r="D19" s="29" t="s">
        <v>18</v>
      </c>
      <c r="E19" s="28" t="s">
        <v>1401</v>
      </c>
      <c r="F19" s="30" t="s">
        <v>0</v>
      </c>
      <c r="G19" s="28" t="s">
        <v>266</v>
      </c>
      <c r="H19" s="30" t="s">
        <v>1611</v>
      </c>
      <c r="I19" s="29" t="str">
        <f t="shared" si="6"/>
        <v>"Term":"Kinetics/Equil",</v>
      </c>
      <c r="J19" s="29" t="str">
        <f t="shared" si="7"/>
        <v>"AttributeType":"Method",</v>
      </c>
      <c r="K19" s="29" t="str">
        <f t="shared" si="8"/>
        <v>"Attribute":"Experimental",</v>
      </c>
      <c r="L19" s="29" t="str">
        <f t="shared" si="9"/>
        <v>"Description":"Measured using kinetics along with equilibrium measurements",</v>
      </c>
      <c r="M19" s="29" t="str">
        <f t="shared" si="10"/>
        <v>"DefnType":"Reference",</v>
      </c>
      <c r="N19" s="29" t="str">
        <f t="shared" si="5"/>
        <v>"Definition":"2010LEP/TIZ [160]"</v>
      </c>
      <c r="O19" s="29" t="s">
        <v>1613</v>
      </c>
    </row>
    <row r="20" spans="1:15" x14ac:dyDescent="0.25">
      <c r="A20" s="29">
        <v>19</v>
      </c>
      <c r="B20" s="28" t="s">
        <v>7</v>
      </c>
      <c r="C20" s="29" t="s">
        <v>1</v>
      </c>
      <c r="D20" s="29" t="s">
        <v>18</v>
      </c>
      <c r="E20" s="28" t="s">
        <v>1402</v>
      </c>
      <c r="F20" s="30" t="s">
        <v>0</v>
      </c>
      <c r="G20" s="28" t="s">
        <v>14</v>
      </c>
      <c r="H20" s="30" t="s">
        <v>1611</v>
      </c>
      <c r="I20" s="29" t="str">
        <f t="shared" si="6"/>
        <v>"Term":"Review",</v>
      </c>
      <c r="J20" s="29" t="str">
        <f t="shared" si="7"/>
        <v>"AttributeType":"Method",</v>
      </c>
      <c r="K20" s="29" t="str">
        <f t="shared" si="8"/>
        <v>"Attribute":"Experimental",</v>
      </c>
      <c r="L20" s="29" t="str">
        <f t="shared" si="9"/>
        <v>"Description":"Recommend value based on a review/evaluation",</v>
      </c>
      <c r="M20" s="29" t="str">
        <f t="shared" si="10"/>
        <v>"DefnType":"Reference",</v>
      </c>
      <c r="N20" s="29" t="str">
        <f t="shared" si="5"/>
        <v>"Definition":"1989GUR/VEY [2]"</v>
      </c>
      <c r="O20" s="29" t="s">
        <v>1613</v>
      </c>
    </row>
    <row r="21" spans="1:15" x14ac:dyDescent="0.25">
      <c r="A21" s="29">
        <v>20</v>
      </c>
      <c r="B21" s="28" t="s">
        <v>1403</v>
      </c>
      <c r="C21" s="29" t="s">
        <v>1</v>
      </c>
      <c r="D21" s="29" t="s">
        <v>18</v>
      </c>
      <c r="E21" s="28" t="s">
        <v>1404</v>
      </c>
      <c r="F21" s="30" t="s">
        <v>0</v>
      </c>
      <c r="G21" s="33" t="s">
        <v>1513</v>
      </c>
      <c r="H21" s="30" t="s">
        <v>1611</v>
      </c>
      <c r="I21" s="29" t="str">
        <f t="shared" si="6"/>
        <v>"Term":"PEPICO",</v>
      </c>
      <c r="J21" s="29" t="str">
        <f t="shared" si="7"/>
        <v>"AttributeType":"Method",</v>
      </c>
      <c r="K21" s="29" t="str">
        <f t="shared" si="8"/>
        <v>"Attribute":"Experimental",</v>
      </c>
      <c r="L21" s="29" t="str">
        <f t="shared" si="9"/>
        <v>"Description":"Photoelectron photoion coincidence spectroscopy",</v>
      </c>
      <c r="M21" s="29" t="str">
        <f t="shared" si="10"/>
        <v>"DefnType":"Reference",</v>
      </c>
      <c r="N21" s="29" t="str">
        <f t="shared" si="5"/>
        <v>"Definition":"1994WEI/JUN [250]"</v>
      </c>
      <c r="O21" s="29" t="s">
        <v>1613</v>
      </c>
    </row>
    <row r="22" spans="1:15" x14ac:dyDescent="0.25">
      <c r="A22" s="29">
        <v>21</v>
      </c>
      <c r="B22" s="28" t="s">
        <v>61</v>
      </c>
      <c r="C22" s="29" t="s">
        <v>1</v>
      </c>
      <c r="D22" s="29" t="s">
        <v>18</v>
      </c>
      <c r="E22" s="28" t="s">
        <v>1405</v>
      </c>
      <c r="F22" s="30" t="s">
        <v>0</v>
      </c>
      <c r="G22" s="28" t="s">
        <v>3</v>
      </c>
      <c r="H22" s="30" t="s">
        <v>1611</v>
      </c>
      <c r="I22" s="29" t="str">
        <f t="shared" si="6"/>
        <v>"Term":"Photodissoc",</v>
      </c>
      <c r="J22" s="29" t="str">
        <f t="shared" si="7"/>
        <v>"AttributeType":"Method",</v>
      </c>
      <c r="K22" s="29" t="str">
        <f t="shared" si="8"/>
        <v>"Attribute":"Experimental",</v>
      </c>
      <c r="L22" s="29" t="str">
        <f t="shared" si="9"/>
        <v>"Description":"Photodissociation",</v>
      </c>
      <c r="M22" s="29" t="str">
        <f t="shared" si="10"/>
        <v>"DefnType":"Reference",</v>
      </c>
      <c r="N22" s="29" t="str">
        <f t="shared" si="5"/>
        <v>"Definition":"2004ZHA/CHE [22]"</v>
      </c>
      <c r="O22" s="29" t="s">
        <v>1613</v>
      </c>
    </row>
    <row r="23" spans="1:15" x14ac:dyDescent="0.25">
      <c r="A23" s="29">
        <v>22</v>
      </c>
      <c r="B23" s="28" t="s">
        <v>66</v>
      </c>
      <c r="C23" s="29" t="s">
        <v>1</v>
      </c>
      <c r="D23" s="29" t="s">
        <v>18</v>
      </c>
      <c r="E23" s="28" t="s">
        <v>1406</v>
      </c>
      <c r="F23" s="30" t="s">
        <v>0</v>
      </c>
      <c r="G23" s="28" t="s">
        <v>65</v>
      </c>
      <c r="H23" s="30" t="s">
        <v>1611</v>
      </c>
      <c r="I23" s="29" t="str">
        <f t="shared" si="6"/>
        <v>"Term":"Photofrag spec",</v>
      </c>
      <c r="J23" s="29" t="str">
        <f t="shared" si="7"/>
        <v>"AttributeType":"Method",</v>
      </c>
      <c r="K23" s="29" t="str">
        <f t="shared" si="8"/>
        <v>"Attribute":"Experimental",</v>
      </c>
      <c r="L23" s="29" t="str">
        <f t="shared" si="9"/>
        <v>"Description":"Photofragment spectroscopy",</v>
      </c>
      <c r="M23" s="29" t="str">
        <f t="shared" si="10"/>
        <v>"DefnType":"Reference",</v>
      </c>
      <c r="N23" s="29" t="str">
        <f t="shared" si="5"/>
        <v>"Definition":"1979PER/DUR [57]"</v>
      </c>
      <c r="O23" s="29" t="s">
        <v>1613</v>
      </c>
    </row>
    <row r="24" spans="1:15" x14ac:dyDescent="0.25">
      <c r="A24" s="29">
        <v>23</v>
      </c>
      <c r="B24" s="28" t="s">
        <v>254</v>
      </c>
      <c r="C24" s="29" t="s">
        <v>1</v>
      </c>
      <c r="D24" s="29" t="s">
        <v>18</v>
      </c>
      <c r="E24" s="28" t="s">
        <v>1407</v>
      </c>
      <c r="F24" s="30" t="s">
        <v>0</v>
      </c>
      <c r="G24" s="28" t="s">
        <v>253</v>
      </c>
      <c r="H24" s="30" t="s">
        <v>1611</v>
      </c>
      <c r="I24" s="29" t="str">
        <f t="shared" si="6"/>
        <v>"Term":"Photofragment",</v>
      </c>
      <c r="J24" s="29" t="str">
        <f t="shared" si="7"/>
        <v>"AttributeType":"Method",</v>
      </c>
      <c r="K24" s="29" t="str">
        <f t="shared" si="8"/>
        <v>"Attribute":"Experimental",</v>
      </c>
      <c r="L24" s="29" t="str">
        <f t="shared" si="9"/>
        <v>"Description":"Photofragmentation",</v>
      </c>
      <c r="M24" s="29" t="str">
        <f t="shared" si="10"/>
        <v>"DefnType":"Reference",</v>
      </c>
      <c r="N24" s="29" t="str">
        <f t="shared" si="5"/>
        <v>"Definition":"1999TAN/TAK [149]"</v>
      </c>
      <c r="O24" s="29" t="s">
        <v>1613</v>
      </c>
    </row>
    <row r="25" spans="1:15" x14ac:dyDescent="0.25">
      <c r="A25" s="29">
        <v>24</v>
      </c>
      <c r="B25" s="28" t="s">
        <v>97</v>
      </c>
      <c r="C25" s="29" t="s">
        <v>1</v>
      </c>
      <c r="D25" s="29" t="s">
        <v>18</v>
      </c>
      <c r="E25" s="28" t="s">
        <v>1408</v>
      </c>
      <c r="F25" s="30" t="s">
        <v>0</v>
      </c>
      <c r="G25" s="28" t="s">
        <v>98</v>
      </c>
      <c r="H25" s="30" t="s">
        <v>1611</v>
      </c>
      <c r="I25" s="29" t="str">
        <f t="shared" si="6"/>
        <v>"Term":"Spec dissoc limit",</v>
      </c>
      <c r="J25" s="29" t="str">
        <f t="shared" si="7"/>
        <v>"AttributeType":"Method",</v>
      </c>
      <c r="K25" s="29" t="str">
        <f t="shared" si="8"/>
        <v>"Attribute":"Experimental",</v>
      </c>
      <c r="L25" s="29" t="str">
        <f t="shared" si="9"/>
        <v>"Description":"Spectroscopic dissociation limit",</v>
      </c>
      <c r="M25" s="29" t="str">
        <f t="shared" si="10"/>
        <v>"DefnType":"Reference",</v>
      </c>
      <c r="N25" s="29" t="str">
        <f t="shared" si="5"/>
        <v>"Definition":"1956BAR [84]"</v>
      </c>
      <c r="O25" s="29" t="s">
        <v>1613</v>
      </c>
    </row>
    <row r="26" spans="1:15" x14ac:dyDescent="0.25">
      <c r="A26" s="29">
        <v>25</v>
      </c>
      <c r="B26" s="28" t="s">
        <v>56</v>
      </c>
      <c r="C26" s="29" t="s">
        <v>1</v>
      </c>
      <c r="D26" s="29" t="s">
        <v>18</v>
      </c>
      <c r="E26" s="28" t="s">
        <v>1409</v>
      </c>
      <c r="F26" s="30" t="s">
        <v>0</v>
      </c>
      <c r="G26" s="28" t="s">
        <v>5</v>
      </c>
      <c r="H26" s="30" t="s">
        <v>1611</v>
      </c>
      <c r="I26" s="29" t="str">
        <f t="shared" si="6"/>
        <v>"Term":"Thermo network",</v>
      </c>
      <c r="J26" s="29" t="str">
        <f t="shared" si="7"/>
        <v>"AttributeType":"Method",</v>
      </c>
      <c r="K26" s="29" t="str">
        <f t="shared" si="8"/>
        <v>"Attribute":"Experimental",</v>
      </c>
      <c r="L26" s="29" t="str">
        <f t="shared" si="9"/>
        <v>"Description":"Thermochemical network",</v>
      </c>
      <c r="M26" s="29" t="str">
        <f t="shared" si="10"/>
        <v>"DefnType":"Reference",</v>
      </c>
      <c r="N26" s="29" t="str">
        <f t="shared" si="5"/>
        <v>"Definition":"2014RUS/FEL [9]"</v>
      </c>
      <c r="O26" s="29" t="s">
        <v>1613</v>
      </c>
    </row>
    <row r="27" spans="1:15" x14ac:dyDescent="0.25">
      <c r="A27" s="29">
        <v>26</v>
      </c>
      <c r="B27" s="28" t="s">
        <v>269</v>
      </c>
      <c r="C27" s="29" t="s">
        <v>1</v>
      </c>
      <c r="D27" s="29" t="s">
        <v>18</v>
      </c>
      <c r="E27" s="28" t="s">
        <v>1410</v>
      </c>
      <c r="F27" s="30" t="s">
        <v>0</v>
      </c>
      <c r="G27" s="28" t="s">
        <v>268</v>
      </c>
      <c r="H27" s="30" t="s">
        <v>1611</v>
      </c>
      <c r="I27" s="29" t="str">
        <f t="shared" si="6"/>
        <v>"Term":"Vib predissoc",</v>
      </c>
      <c r="J27" s="29" t="str">
        <f t="shared" si="7"/>
        <v>"AttributeType":"Method",</v>
      </c>
      <c r="K27" s="29" t="str">
        <f t="shared" si="8"/>
        <v>"Attribute":"Experimental",</v>
      </c>
      <c r="L27" s="29" t="str">
        <f t="shared" si="9"/>
        <v>"Description":"Vibrational predissociation",</v>
      </c>
      <c r="M27" s="29" t="str">
        <f t="shared" si="10"/>
        <v>"DefnType":"Reference",</v>
      </c>
      <c r="N27" s="29" t="str">
        <f t="shared" si="5"/>
        <v>"Definition":"2009MUR/DER [161]"</v>
      </c>
      <c r="O27" s="29" t="s">
        <v>1613</v>
      </c>
    </row>
    <row r="28" spans="1:15" x14ac:dyDescent="0.25">
      <c r="A28" s="29">
        <v>27</v>
      </c>
      <c r="B28" s="28" t="s">
        <v>1411</v>
      </c>
      <c r="C28" s="29" t="s">
        <v>1</v>
      </c>
      <c r="D28" s="29" t="s">
        <v>1507</v>
      </c>
      <c r="E28" s="28" t="s">
        <v>1412</v>
      </c>
      <c r="F28" s="29" t="s">
        <v>0</v>
      </c>
      <c r="G28" s="28" t="s">
        <v>1413</v>
      </c>
      <c r="H28" s="30" t="s">
        <v>1611</v>
      </c>
      <c r="I28" s="29" t="str">
        <f t="shared" si="6"/>
        <v>"Term":"B3LYP",</v>
      </c>
      <c r="J28" s="29" t="str">
        <f t="shared" si="7"/>
        <v>"AttributeType":"Method",</v>
      </c>
      <c r="K28" s="29" t="str">
        <f t="shared" si="8"/>
        <v>"Attribute":"Quantum Chemical Theory",</v>
      </c>
      <c r="L28" s="29" t="str">
        <f t="shared" si="9"/>
        <v>"Description":"Becke Three Parameter method with LYP Hybrid Functionals ",</v>
      </c>
      <c r="M28" s="29" t="str">
        <f t="shared" si="10"/>
        <v>"DefnType":"Reference",</v>
      </c>
      <c r="N28" s="29" t="str">
        <f t="shared" si="5"/>
        <v>"Definition":"1993BEC [277]"</v>
      </c>
      <c r="O28" s="29" t="s">
        <v>1613</v>
      </c>
    </row>
    <row r="29" spans="1:15" x14ac:dyDescent="0.25">
      <c r="A29" s="29">
        <v>28</v>
      </c>
      <c r="B29" s="28" t="s">
        <v>282</v>
      </c>
      <c r="C29" s="29" t="s">
        <v>1</v>
      </c>
      <c r="D29" s="29" t="s">
        <v>1507</v>
      </c>
      <c r="E29" s="28" t="s">
        <v>1414</v>
      </c>
      <c r="F29" s="29" t="s">
        <v>0</v>
      </c>
      <c r="G29" s="28" t="s">
        <v>1415</v>
      </c>
      <c r="H29" s="30" t="s">
        <v>1611</v>
      </c>
      <c r="I29" s="29" t="str">
        <f t="shared" si="6"/>
        <v>"Term":"CASPT2",</v>
      </c>
      <c r="J29" s="29" t="str">
        <f t="shared" si="7"/>
        <v>"AttributeType":"Method",</v>
      </c>
      <c r="K29" s="29" t="str">
        <f t="shared" si="8"/>
        <v>"Attribute":"Quantum Chemical Theory",</v>
      </c>
      <c r="L29" s="29" t="str">
        <f t="shared" si="9"/>
        <v>"Description":"Complete active space (second order perturbation) method.",</v>
      </c>
      <c r="M29" s="29" t="str">
        <f t="shared" si="10"/>
        <v>"DefnType":"Reference",</v>
      </c>
      <c r="N29" s="29" t="str">
        <f t="shared" si="5"/>
        <v>"Definition":"1998FIN/MAL [278]"</v>
      </c>
      <c r="O29" s="29" t="s">
        <v>1613</v>
      </c>
    </row>
    <row r="30" spans="1:15" x14ac:dyDescent="0.25">
      <c r="A30" s="29">
        <v>29</v>
      </c>
      <c r="B30" s="28" t="s">
        <v>1416</v>
      </c>
      <c r="C30" s="29" t="s">
        <v>1</v>
      </c>
      <c r="D30" s="29" t="s">
        <v>1507</v>
      </c>
      <c r="E30" s="28" t="s">
        <v>1417</v>
      </c>
      <c r="F30" s="29" t="s">
        <v>0</v>
      </c>
      <c r="G30" s="28" t="s">
        <v>1418</v>
      </c>
      <c r="H30" s="30" t="s">
        <v>1611</v>
      </c>
      <c r="I30" s="29" t="str">
        <f t="shared" si="6"/>
        <v>"Term":"CASSCF",</v>
      </c>
      <c r="J30" s="29" t="str">
        <f t="shared" si="7"/>
        <v>"AttributeType":"Method",</v>
      </c>
      <c r="K30" s="29" t="str">
        <f t="shared" si="8"/>
        <v>"Attribute":"Quantum Chemical Theory",</v>
      </c>
      <c r="L30" s="29" t="str">
        <f t="shared" si="9"/>
        <v>"Description":"Complete active space self-consistent field method",</v>
      </c>
      <c r="M30" s="29" t="str">
        <f t="shared" si="10"/>
        <v>"DefnType":"Reference",</v>
      </c>
      <c r="N30" s="29" t="str">
        <f t="shared" si="5"/>
        <v>"Definition":"1985KNO/WER [279]"</v>
      </c>
      <c r="O30" s="29" t="s">
        <v>1613</v>
      </c>
    </row>
    <row r="31" spans="1:15" x14ac:dyDescent="0.25">
      <c r="A31" s="29">
        <v>30</v>
      </c>
      <c r="B31" s="28" t="s">
        <v>246</v>
      </c>
      <c r="C31" s="29" t="s">
        <v>1</v>
      </c>
      <c r="D31" s="29" t="s">
        <v>1507</v>
      </c>
      <c r="E31" s="28" t="s">
        <v>1419</v>
      </c>
      <c r="F31" s="29" t="s">
        <v>0</v>
      </c>
      <c r="G31" s="28" t="s">
        <v>1420</v>
      </c>
      <c r="H31" s="30" t="s">
        <v>1611</v>
      </c>
      <c r="I31" s="29" t="str">
        <f t="shared" si="6"/>
        <v>"Term":"CBS-APNO",</v>
      </c>
      <c r="J31" s="29" t="str">
        <f t="shared" si="7"/>
        <v>"AttributeType":"Method",</v>
      </c>
      <c r="K31" s="29" t="str">
        <f t="shared" si="8"/>
        <v>"Attribute":"Quantum Chemical Theory",</v>
      </c>
      <c r="L31" s="29" t="str">
        <f t="shared" si="9"/>
        <v>"Description":"Complete basis set-quadratic CI model with atomic pair natural orbitals",</v>
      </c>
      <c r="M31" s="29" t="str">
        <f t="shared" si="10"/>
        <v>"DefnType":"Reference",</v>
      </c>
      <c r="N31" s="29" t="str">
        <f t="shared" si="5"/>
        <v>"Definition":"1996OCH/PET [280]"</v>
      </c>
      <c r="O31" s="29" t="s">
        <v>1613</v>
      </c>
    </row>
    <row r="32" spans="1:15" x14ac:dyDescent="0.25">
      <c r="A32" s="29">
        <v>31</v>
      </c>
      <c r="B32" s="28" t="s">
        <v>118</v>
      </c>
      <c r="C32" s="29" t="s">
        <v>1</v>
      </c>
      <c r="D32" s="29" t="s">
        <v>1507</v>
      </c>
      <c r="E32" s="28" t="s">
        <v>1421</v>
      </c>
      <c r="F32" s="29" t="s">
        <v>0</v>
      </c>
      <c r="G32" s="28" t="s">
        <v>1422</v>
      </c>
      <c r="H32" s="30" t="s">
        <v>1611</v>
      </c>
      <c r="I32" s="29" t="str">
        <f t="shared" si="6"/>
        <v>"Term":"CBS-Q",</v>
      </c>
      <c r="J32" s="29" t="str">
        <f t="shared" si="7"/>
        <v>"AttributeType":"Method",</v>
      </c>
      <c r="K32" s="29" t="str">
        <f t="shared" si="8"/>
        <v>"Attribute":"Quantum Chemical Theory",</v>
      </c>
      <c r="L32" s="29" t="str">
        <f t="shared" si="9"/>
        <v>"Description":"Complete basis set-quadratic CI model using QCISD(T) and large basis sets",</v>
      </c>
      <c r="M32" s="29" t="str">
        <f t="shared" si="10"/>
        <v>"DefnType":"Reference",</v>
      </c>
      <c r="N32" s="29" t="str">
        <f t="shared" si="5"/>
        <v>"Definition":"1996OCH/PET [281]"</v>
      </c>
      <c r="O32" s="29" t="s">
        <v>1613</v>
      </c>
    </row>
    <row r="33" spans="1:15" x14ac:dyDescent="0.25">
      <c r="A33" s="29">
        <v>32</v>
      </c>
      <c r="B33" s="28" t="s">
        <v>313</v>
      </c>
      <c r="C33" s="29" t="s">
        <v>1</v>
      </c>
      <c r="D33" s="29" t="s">
        <v>1507</v>
      </c>
      <c r="E33" s="28" t="s">
        <v>1423</v>
      </c>
      <c r="F33" s="29" t="s">
        <v>0</v>
      </c>
      <c r="G33" s="28" t="s">
        <v>1424</v>
      </c>
      <c r="H33" s="30" t="s">
        <v>1611</v>
      </c>
      <c r="I33" s="29" t="str">
        <f t="shared" si="6"/>
        <v>"Term":"CBS-QB3",</v>
      </c>
      <c r="J33" s="29" t="str">
        <f t="shared" si="7"/>
        <v>"AttributeType":"Method",</v>
      </c>
      <c r="K33" s="29" t="str">
        <f t="shared" si="8"/>
        <v>"Attribute":"Quantum Chemical Theory",</v>
      </c>
      <c r="L33" s="29" t="str">
        <f t="shared" si="9"/>
        <v>"Description":"CBS-Q method with B3LYP DFT geometries and frequencies",</v>
      </c>
      <c r="M33" s="29" t="str">
        <f t="shared" si="10"/>
        <v>"DefnType":"Reference",</v>
      </c>
      <c r="N33" s="29" t="str">
        <f t="shared" si="5"/>
        <v>"Definition":"1999MON/FRI [282]"</v>
      </c>
      <c r="O33" s="29" t="s">
        <v>1613</v>
      </c>
    </row>
    <row r="34" spans="1:15" x14ac:dyDescent="0.25">
      <c r="A34" s="29">
        <v>33</v>
      </c>
      <c r="B34" s="28" t="s">
        <v>1425</v>
      </c>
      <c r="C34" s="29" t="s">
        <v>1</v>
      </c>
      <c r="D34" s="29" t="s">
        <v>1507</v>
      </c>
      <c r="E34" s="28" t="s">
        <v>1426</v>
      </c>
      <c r="F34" s="29" t="s">
        <v>0</v>
      </c>
      <c r="G34" s="28" t="s">
        <v>1427</v>
      </c>
      <c r="H34" s="30" t="s">
        <v>1611</v>
      </c>
      <c r="I34" s="29" t="str">
        <f t="shared" si="6"/>
        <v>"Term":"CC",</v>
      </c>
      <c r="J34" s="29" t="str">
        <f t="shared" si="7"/>
        <v>"AttributeType":"Method",</v>
      </c>
      <c r="K34" s="29" t="str">
        <f t="shared" si="8"/>
        <v>"Attribute":"Quantum Chemical Theory",</v>
      </c>
      <c r="L34" s="29" t="str">
        <f t="shared" si="9"/>
        <v>"Description":"Use of one of a number of coupled cluster methods. Could be CCSD (single and double excitations), CCSD(T) (approximate triples), CCSDQ (quintuplets), etc.",</v>
      </c>
      <c r="M34" s="29" t="str">
        <f t="shared" si="10"/>
        <v>"DefnType":"Reference",</v>
      </c>
      <c r="N34" s="29" t="str">
        <f t="shared" si="5"/>
        <v>"Definition":"1978BAR/PUR [283]"</v>
      </c>
      <c r="O34" s="29" t="s">
        <v>1613</v>
      </c>
    </row>
    <row r="35" spans="1:15" x14ac:dyDescent="0.25">
      <c r="A35" s="29">
        <v>34</v>
      </c>
      <c r="B35" s="28" t="s">
        <v>202</v>
      </c>
      <c r="C35" s="29" t="s">
        <v>1</v>
      </c>
      <c r="D35" s="29" t="s">
        <v>1507</v>
      </c>
      <c r="E35" s="28" t="s">
        <v>1428</v>
      </c>
      <c r="F35" s="29" t="s">
        <v>0</v>
      </c>
      <c r="G35" s="28" t="s">
        <v>1429</v>
      </c>
      <c r="H35" s="30" t="s">
        <v>1611</v>
      </c>
      <c r="I35" s="29" t="str">
        <f t="shared" si="6"/>
        <v>"Term":"CC-F12",</v>
      </c>
      <c r="J35" s="29" t="str">
        <f t="shared" si="7"/>
        <v>"AttributeType":"Method",</v>
      </c>
      <c r="K35" s="29" t="str">
        <f t="shared" si="8"/>
        <v>"Attribute":"Quantum Chemical Theory",</v>
      </c>
      <c r="L35" s="29" t="str">
        <f t="shared" si="9"/>
        <v>"Description":"Coupled cluster method with F12 corrections/correlations",</v>
      </c>
      <c r="M35" s="29" t="str">
        <f t="shared" si="10"/>
        <v>"DefnType":"Reference",</v>
      </c>
      <c r="N35" s="29" t="str">
        <f t="shared" si="5"/>
        <v>"Definition":"2009KNI/ADL [284]"</v>
      </c>
      <c r="O35" s="29" t="s">
        <v>1613</v>
      </c>
    </row>
    <row r="36" spans="1:15" x14ac:dyDescent="0.25">
      <c r="A36" s="29">
        <v>35</v>
      </c>
      <c r="B36" s="28" t="s">
        <v>1430</v>
      </c>
      <c r="C36" s="29" t="s">
        <v>1</v>
      </c>
      <c r="D36" s="29" t="s">
        <v>1507</v>
      </c>
      <c r="E36" s="28" t="s">
        <v>1431</v>
      </c>
      <c r="F36" s="29" t="s">
        <v>0</v>
      </c>
      <c r="G36" s="28" t="s">
        <v>1432</v>
      </c>
      <c r="H36" s="30" t="s">
        <v>1611</v>
      </c>
      <c r="I36" s="29" t="str">
        <f t="shared" si="6"/>
        <v>"Term":"CC-R12",</v>
      </c>
      <c r="J36" s="29" t="str">
        <f t="shared" si="7"/>
        <v>"AttributeType":"Method",</v>
      </c>
      <c r="K36" s="29" t="str">
        <f t="shared" si="8"/>
        <v>"Attribute":"Quantum Chemical Theory",</v>
      </c>
      <c r="L36" s="29" t="str">
        <f t="shared" si="9"/>
        <v>"Description":"Coupled cluster method with R12 corrections/correlations",</v>
      </c>
      <c r="M36" s="29" t="str">
        <f t="shared" si="10"/>
        <v>"DefnType":"Reference",</v>
      </c>
      <c r="N36" s="29" t="str">
        <f t="shared" si="5"/>
        <v>"Definition":"1994NOG/KUT [285]"</v>
      </c>
      <c r="O36" s="29" t="s">
        <v>1613</v>
      </c>
    </row>
    <row r="37" spans="1:15" x14ac:dyDescent="0.25">
      <c r="A37" s="29">
        <v>36</v>
      </c>
      <c r="B37" s="28" t="s">
        <v>1433</v>
      </c>
      <c r="C37" s="29" t="s">
        <v>1</v>
      </c>
      <c r="D37" s="29" t="s">
        <v>1507</v>
      </c>
      <c r="E37" s="28" t="s">
        <v>1434</v>
      </c>
      <c r="G37" s="28"/>
      <c r="H37" s="30" t="s">
        <v>1611</v>
      </c>
      <c r="I37" s="29" t="str">
        <f t="shared" si="6"/>
        <v>"Term":"CCSD(T)",</v>
      </c>
      <c r="J37" s="29" t="str">
        <f t="shared" si="7"/>
        <v>"AttributeType":"Method",</v>
      </c>
      <c r="K37" s="29" t="str">
        <f t="shared" si="8"/>
        <v>"Attribute":"Quantum Chemical Theory",</v>
      </c>
      <c r="L37" s="29" t="str">
        <f t="shared" si="9"/>
        <v>"Description":"CC with single and double excitation and approximate triples",</v>
      </c>
      <c r="M37" s="29" t="str">
        <f t="shared" si="10"/>
        <v>"DefnType":"",</v>
      </c>
      <c r="N37" s="29" t="str">
        <f t="shared" si="5"/>
        <v>"Definition":""</v>
      </c>
      <c r="O37" s="29" t="s">
        <v>1613</v>
      </c>
    </row>
    <row r="38" spans="1:15" x14ac:dyDescent="0.25">
      <c r="A38" s="29">
        <v>37</v>
      </c>
      <c r="B38" s="28" t="s">
        <v>1435</v>
      </c>
      <c r="C38" s="29" t="s">
        <v>1</v>
      </c>
      <c r="D38" s="29" t="s">
        <v>1507</v>
      </c>
      <c r="E38" s="28" t="s">
        <v>1436</v>
      </c>
      <c r="F38" s="29" t="s">
        <v>0</v>
      </c>
      <c r="G38" s="28" t="s">
        <v>1437</v>
      </c>
      <c r="H38" s="30" t="s">
        <v>1611</v>
      </c>
      <c r="I38" s="29" t="str">
        <f t="shared" si="6"/>
        <v>"Term":"CISD ",</v>
      </c>
      <c r="J38" s="29" t="str">
        <f t="shared" si="7"/>
        <v>"AttributeType":"Method",</v>
      </c>
      <c r="K38" s="29" t="str">
        <f t="shared" si="8"/>
        <v>"Attribute":"Quantum Chemical Theory",</v>
      </c>
      <c r="L38" s="29" t="str">
        <f t="shared" si="9"/>
        <v>"Description":"Configuration interaction method with single and double excitations ",</v>
      </c>
      <c r="M38" s="29" t="str">
        <f t="shared" si="10"/>
        <v>"DefnType":"Reference",</v>
      </c>
      <c r="N38" s="29" t="str">
        <f t="shared" si="5"/>
        <v>"Definition":"1977POP/SEE [286]"</v>
      </c>
      <c r="O38" s="29" t="s">
        <v>1613</v>
      </c>
    </row>
    <row r="39" spans="1:15" x14ac:dyDescent="0.25">
      <c r="A39" s="29">
        <v>38</v>
      </c>
      <c r="B39" s="28" t="s">
        <v>285</v>
      </c>
      <c r="C39" s="29" t="s">
        <v>1</v>
      </c>
      <c r="D39" s="29" t="s">
        <v>1507</v>
      </c>
      <c r="E39" s="28" t="s">
        <v>1438</v>
      </c>
      <c r="F39" s="29" t="s">
        <v>0</v>
      </c>
      <c r="G39" s="28" t="s">
        <v>1439</v>
      </c>
      <c r="H39" s="30" t="s">
        <v>1611</v>
      </c>
      <c r="I39" s="29" t="str">
        <f t="shared" si="6"/>
        <v>"Term":"DFT(HCTH)",</v>
      </c>
      <c r="J39" s="29" t="str">
        <f t="shared" si="7"/>
        <v>"AttributeType":"Method",</v>
      </c>
      <c r="K39" s="29" t="str">
        <f t="shared" si="8"/>
        <v>"Attribute":"Quantum Chemical Theory",</v>
      </c>
      <c r="L39" s="29" t="str">
        <f t="shared" si="9"/>
        <v>"Description":"Density functional method using the HCTH functional",</v>
      </c>
      <c r="M39" s="29" t="str">
        <f t="shared" si="10"/>
        <v>"DefnType":"Reference",</v>
      </c>
      <c r="N39" s="29" t="str">
        <f t="shared" si="5"/>
        <v>"Definition":"1998HAM/COH [287]"</v>
      </c>
      <c r="O39" s="29" t="s">
        <v>1613</v>
      </c>
    </row>
    <row r="40" spans="1:15" x14ac:dyDescent="0.25">
      <c r="A40" s="29">
        <v>39</v>
      </c>
      <c r="B40" s="28" t="s">
        <v>287</v>
      </c>
      <c r="C40" s="29" t="s">
        <v>1</v>
      </c>
      <c r="D40" s="29" t="s">
        <v>1507</v>
      </c>
      <c r="E40" s="28" t="s">
        <v>1440</v>
      </c>
      <c r="F40" s="29" t="s">
        <v>0</v>
      </c>
      <c r="G40" s="28" t="s">
        <v>1441</v>
      </c>
      <c r="H40" s="30" t="s">
        <v>1611</v>
      </c>
      <c r="I40" s="29" t="str">
        <f t="shared" si="6"/>
        <v>"Term":"DFT(PBE0)",</v>
      </c>
      <c r="J40" s="29" t="str">
        <f t="shared" si="7"/>
        <v>"AttributeType":"Method",</v>
      </c>
      <c r="K40" s="29" t="str">
        <f t="shared" si="8"/>
        <v>"Attribute":"Quantum Chemical Theory",</v>
      </c>
      <c r="L40" s="29" t="str">
        <f t="shared" si="9"/>
        <v>"Description":"Density functional method using the PBE0 functional",</v>
      </c>
      <c r="M40" s="29" t="str">
        <f t="shared" si="10"/>
        <v>"DefnType":"Reference",</v>
      </c>
      <c r="N40" s="29" t="str">
        <f t="shared" si="5"/>
        <v>"Definition":"1999ADA/BAR [288]"</v>
      </c>
      <c r="O40" s="29" t="s">
        <v>1613</v>
      </c>
    </row>
    <row r="41" spans="1:15" x14ac:dyDescent="0.25">
      <c r="A41" s="29">
        <v>40</v>
      </c>
      <c r="B41" s="28" t="s">
        <v>1442</v>
      </c>
      <c r="C41" s="29" t="s">
        <v>1</v>
      </c>
      <c r="D41" s="29" t="s">
        <v>1507</v>
      </c>
      <c r="E41" s="28" t="s">
        <v>1443</v>
      </c>
      <c r="F41" s="29" t="s">
        <v>0</v>
      </c>
      <c r="G41" s="28" t="s">
        <v>1444</v>
      </c>
      <c r="H41" s="30" t="s">
        <v>1611</v>
      </c>
      <c r="I41" s="29" t="str">
        <f t="shared" si="6"/>
        <v>"Term":"EOMIP",</v>
      </c>
      <c r="J41" s="29" t="str">
        <f t="shared" si="7"/>
        <v>"AttributeType":"Method",</v>
      </c>
      <c r="K41" s="29" t="str">
        <f t="shared" si="8"/>
        <v>"Attribute":"Quantum Chemical Theory",</v>
      </c>
      <c r="L41" s="29" t="str">
        <f t="shared" si="9"/>
        <v>"Description":"Equation of motion ionization problem",</v>
      </c>
      <c r="M41" s="29" t="str">
        <f t="shared" si="10"/>
        <v>"DefnType":"Reference",</v>
      </c>
      <c r="N41" s="29" t="str">
        <f t="shared" si="5"/>
        <v>"Definition":"1994STA/GAU [289]"</v>
      </c>
      <c r="O41" s="29" t="s">
        <v>1613</v>
      </c>
    </row>
    <row r="42" spans="1:15" x14ac:dyDescent="0.25">
      <c r="A42" s="29">
        <v>41</v>
      </c>
      <c r="B42" s="28" t="s">
        <v>1445</v>
      </c>
      <c r="C42" s="29" t="s">
        <v>1</v>
      </c>
      <c r="D42" s="29" t="s">
        <v>1507</v>
      </c>
      <c r="E42" s="28" t="s">
        <v>1446</v>
      </c>
      <c r="F42" s="29" t="s">
        <v>0</v>
      </c>
      <c r="G42" s="28" t="s">
        <v>1447</v>
      </c>
      <c r="H42" s="30" t="s">
        <v>1611</v>
      </c>
      <c r="I42" s="29" t="str">
        <f t="shared" si="6"/>
        <v>"Term":"FCI ",</v>
      </c>
      <c r="J42" s="29" t="str">
        <f t="shared" si="7"/>
        <v>"AttributeType":"Method",</v>
      </c>
      <c r="K42" s="29" t="str">
        <f t="shared" si="8"/>
        <v>"Attribute":"Quantum Chemical Theory",</v>
      </c>
      <c r="L42" s="29" t="str">
        <f t="shared" si="9"/>
        <v>"Description":"Full configuration interaction method ",</v>
      </c>
      <c r="M42" s="29" t="str">
        <f t="shared" si="10"/>
        <v>"DefnType":"Reference",</v>
      </c>
      <c r="N42" s="29" t="str">
        <f t="shared" si="5"/>
        <v>"Definition":"1984KNO/HAN [290]"</v>
      </c>
      <c r="O42" s="29" t="s">
        <v>1613</v>
      </c>
    </row>
    <row r="43" spans="1:15" x14ac:dyDescent="0.25">
      <c r="A43" s="29">
        <v>42</v>
      </c>
      <c r="B43" s="28" t="s">
        <v>1448</v>
      </c>
      <c r="C43" s="29" t="s">
        <v>1</v>
      </c>
      <c r="D43" s="29" t="s">
        <v>1507</v>
      </c>
      <c r="E43" s="28" t="s">
        <v>1449</v>
      </c>
      <c r="F43" s="29" t="s">
        <v>0</v>
      </c>
      <c r="G43" s="28" t="s">
        <v>1450</v>
      </c>
      <c r="H43" s="30" t="s">
        <v>1611</v>
      </c>
      <c r="I43" s="29" t="str">
        <f t="shared" si="6"/>
        <v>"Term":"FCI(CEEIS)",</v>
      </c>
      <c r="J43" s="29" t="str">
        <f t="shared" si="7"/>
        <v>"AttributeType":"Method",</v>
      </c>
      <c r="K43" s="29" t="str">
        <f t="shared" si="8"/>
        <v>"Attribute":"Quantum Chemical Theory",</v>
      </c>
      <c r="L43" s="29" t="str">
        <f t="shared" si="9"/>
        <v>"Description":"FCI method with correlation energy extrapolation by intrinsic scaling",</v>
      </c>
      <c r="M43" s="29" t="str">
        <f t="shared" si="10"/>
        <v>"DefnType":"Reference",</v>
      </c>
      <c r="N43" s="29" t="str">
        <f t="shared" si="5"/>
        <v>"Definition":"2005BYT/RUE [66]"</v>
      </c>
      <c r="O43" s="29" t="s">
        <v>1613</v>
      </c>
    </row>
    <row r="44" spans="1:15" x14ac:dyDescent="0.25">
      <c r="A44" s="29">
        <v>43</v>
      </c>
      <c r="B44" s="28" t="s">
        <v>1451</v>
      </c>
      <c r="C44" s="29" t="s">
        <v>1</v>
      </c>
      <c r="D44" s="29" t="s">
        <v>1507</v>
      </c>
      <c r="E44" s="28" t="s">
        <v>1452</v>
      </c>
      <c r="F44" s="29" t="s">
        <v>0</v>
      </c>
      <c r="G44" s="28" t="s">
        <v>1453</v>
      </c>
      <c r="H44" s="30" t="s">
        <v>1611</v>
      </c>
      <c r="I44" s="29" t="str">
        <f t="shared" si="6"/>
        <v>"Term":"FCI(SCI)",</v>
      </c>
      <c r="J44" s="29" t="str">
        <f t="shared" si="7"/>
        <v>"AttributeType":"Method",</v>
      </c>
      <c r="K44" s="29" t="str">
        <f t="shared" si="8"/>
        <v>"Attribute":"Quantum Chemical Theory",</v>
      </c>
      <c r="L44" s="29" t="str">
        <f t="shared" si="9"/>
        <v>"Description":"FCI method with selected configuration interaction truncation",</v>
      </c>
      <c r="M44" s="29" t="str">
        <f t="shared" si="10"/>
        <v>"DefnType":"Reference",</v>
      </c>
      <c r="N44" s="29" t="str">
        <f t="shared" si="5"/>
        <v>"Definition":"2006BUN [291]"</v>
      </c>
      <c r="O44" s="29" t="s">
        <v>1613</v>
      </c>
    </row>
    <row r="45" spans="1:15" x14ac:dyDescent="0.25">
      <c r="A45" s="29">
        <v>44</v>
      </c>
      <c r="B45" s="28" t="s">
        <v>1454</v>
      </c>
      <c r="C45" s="29" t="s">
        <v>1</v>
      </c>
      <c r="D45" s="29" t="s">
        <v>1507</v>
      </c>
      <c r="E45" s="28" t="s">
        <v>1455</v>
      </c>
      <c r="F45" s="29" t="s">
        <v>0</v>
      </c>
      <c r="G45" s="28" t="s">
        <v>1456</v>
      </c>
      <c r="H45" s="30" t="s">
        <v>1611</v>
      </c>
      <c r="I45" s="29" t="str">
        <f t="shared" si="6"/>
        <v>"Term":"G2",</v>
      </c>
      <c r="J45" s="29" t="str">
        <f t="shared" si="7"/>
        <v>"AttributeType":"Method",</v>
      </c>
      <c r="K45" s="29" t="str">
        <f t="shared" si="8"/>
        <v>"Attribute":"Quantum Chemical Theory",</v>
      </c>
      <c r="L45" s="29" t="str">
        <f t="shared" si="9"/>
        <v>"Description":"Gaussian-2 quantum chemical method ",</v>
      </c>
      <c r="M45" s="29" t="str">
        <f t="shared" si="10"/>
        <v>"DefnType":"Reference",</v>
      </c>
      <c r="N45" s="29" t="str">
        <f t="shared" si="5"/>
        <v>"Definition":"1991CUR/RAG [292]"</v>
      </c>
      <c r="O45" s="29" t="s">
        <v>1613</v>
      </c>
    </row>
    <row r="46" spans="1:15" x14ac:dyDescent="0.25">
      <c r="A46" s="29">
        <v>45</v>
      </c>
      <c r="B46" s="28" t="s">
        <v>122</v>
      </c>
      <c r="C46" s="29" t="s">
        <v>1</v>
      </c>
      <c r="D46" s="29" t="s">
        <v>1507</v>
      </c>
      <c r="E46" s="28" t="s">
        <v>1457</v>
      </c>
      <c r="G46" s="28"/>
      <c r="H46" s="30" t="s">
        <v>1611</v>
      </c>
      <c r="I46" s="29" t="str">
        <f t="shared" si="6"/>
        <v>"Term":"G2MP2",</v>
      </c>
      <c r="J46" s="29" t="str">
        <f t="shared" si="7"/>
        <v>"AttributeType":"Method",</v>
      </c>
      <c r="K46" s="29" t="str">
        <f t="shared" si="8"/>
        <v>"Attribute":"Quantum Chemical Theory",</v>
      </c>
      <c r="L46" s="29" t="str">
        <f t="shared" si="9"/>
        <v>"Description":"Approximate G2 method using MP2 energies",</v>
      </c>
      <c r="M46" s="29" t="str">
        <f t="shared" si="10"/>
        <v>"DefnType":"",</v>
      </c>
      <c r="N46" s="29" t="str">
        <f t="shared" si="5"/>
        <v>"Definition":""</v>
      </c>
      <c r="O46" s="29" t="s">
        <v>1613</v>
      </c>
    </row>
    <row r="47" spans="1:15" x14ac:dyDescent="0.25">
      <c r="A47" s="29">
        <v>46</v>
      </c>
      <c r="B47" s="28" t="s">
        <v>120</v>
      </c>
      <c r="C47" s="29" t="s">
        <v>1</v>
      </c>
      <c r="D47" s="29" t="s">
        <v>1507</v>
      </c>
      <c r="E47" s="28" t="s">
        <v>1458</v>
      </c>
      <c r="F47" s="29" t="s">
        <v>0</v>
      </c>
      <c r="G47" s="28" t="s">
        <v>1459</v>
      </c>
      <c r="H47" s="30" t="s">
        <v>1611</v>
      </c>
      <c r="I47" s="29" t="str">
        <f t="shared" si="6"/>
        <v>"Term":"G3",</v>
      </c>
      <c r="J47" s="29" t="str">
        <f t="shared" si="7"/>
        <v>"AttributeType":"Method",</v>
      </c>
      <c r="K47" s="29" t="str">
        <f t="shared" si="8"/>
        <v>"Attribute":"Quantum Chemical Theory",</v>
      </c>
      <c r="L47" s="29" t="str">
        <f t="shared" si="9"/>
        <v>"Description":"Gaussian-3 quantum chemical method",</v>
      </c>
      <c r="M47" s="29" t="str">
        <f t="shared" si="10"/>
        <v>"DefnType":"Reference",</v>
      </c>
      <c r="N47" s="29" t="str">
        <f t="shared" si="5"/>
        <v>"Definition":"1999CUR/RAG [98]"</v>
      </c>
      <c r="O47" s="29" t="s">
        <v>1613</v>
      </c>
    </row>
    <row r="48" spans="1:15" x14ac:dyDescent="0.25">
      <c r="A48" s="29">
        <v>47</v>
      </c>
      <c r="B48" s="28" t="s">
        <v>277</v>
      </c>
      <c r="C48" s="29" t="s">
        <v>1</v>
      </c>
      <c r="D48" s="29" t="s">
        <v>1507</v>
      </c>
      <c r="E48" s="28" t="s">
        <v>1460</v>
      </c>
      <c r="G48" s="28"/>
      <c r="H48" s="30" t="s">
        <v>1611</v>
      </c>
      <c r="I48" s="29" t="str">
        <f t="shared" si="6"/>
        <v>"Term":"G3B3",</v>
      </c>
      <c r="J48" s="29" t="str">
        <f t="shared" si="7"/>
        <v>"AttributeType":"Method",</v>
      </c>
      <c r="K48" s="29" t="str">
        <f t="shared" si="8"/>
        <v>"Attribute":"Quantum Chemical Theory",</v>
      </c>
      <c r="L48" s="29" t="str">
        <f t="shared" si="9"/>
        <v>"Description":"G3 method using B3LYP DFT geometries and frequencies",</v>
      </c>
      <c r="M48" s="29" t="str">
        <f t="shared" si="10"/>
        <v>"DefnType":"",</v>
      </c>
      <c r="N48" s="29" t="str">
        <f t="shared" si="5"/>
        <v>"Definition":""</v>
      </c>
      <c r="O48" s="29" t="s">
        <v>1613</v>
      </c>
    </row>
    <row r="49" spans="1:15" x14ac:dyDescent="0.25">
      <c r="A49" s="29">
        <v>48</v>
      </c>
      <c r="B49" s="28" t="s">
        <v>1461</v>
      </c>
      <c r="C49" s="29" t="s">
        <v>1</v>
      </c>
      <c r="D49" s="29" t="s">
        <v>1507</v>
      </c>
      <c r="E49" s="28" t="s">
        <v>1462</v>
      </c>
      <c r="G49" s="28"/>
      <c r="H49" s="30" t="s">
        <v>1611</v>
      </c>
      <c r="I49" s="29" t="str">
        <f t="shared" si="6"/>
        <v>"Term":"G3MP2",</v>
      </c>
      <c r="J49" s="29" t="str">
        <f t="shared" si="7"/>
        <v>"AttributeType":"Method",</v>
      </c>
      <c r="K49" s="29" t="str">
        <f t="shared" si="8"/>
        <v>"Attribute":"Quantum Chemical Theory",</v>
      </c>
      <c r="L49" s="29" t="str">
        <f t="shared" si="9"/>
        <v>"Description":"Approximate G3 method using MP2 energies",</v>
      </c>
      <c r="M49" s="29" t="str">
        <f t="shared" si="10"/>
        <v>"DefnType":"",</v>
      </c>
      <c r="N49" s="29" t="str">
        <f t="shared" si="5"/>
        <v>"Definition":""</v>
      </c>
      <c r="O49" s="29" t="s">
        <v>1613</v>
      </c>
    </row>
    <row r="50" spans="1:15" x14ac:dyDescent="0.25">
      <c r="A50" s="29">
        <v>49</v>
      </c>
      <c r="B50" s="28" t="s">
        <v>113</v>
      </c>
      <c r="C50" s="29" t="s">
        <v>1</v>
      </c>
      <c r="D50" s="29" t="s">
        <v>1507</v>
      </c>
      <c r="E50" s="28" t="s">
        <v>1463</v>
      </c>
      <c r="G50" s="28"/>
      <c r="H50" s="30" t="s">
        <v>1611</v>
      </c>
      <c r="I50" s="29" t="str">
        <f t="shared" si="6"/>
        <v>"Term":"G3MP2B3",</v>
      </c>
      <c r="J50" s="29" t="str">
        <f t="shared" si="7"/>
        <v>"AttributeType":"Method",</v>
      </c>
      <c r="K50" s="29" t="str">
        <f t="shared" si="8"/>
        <v>"Attribute":"Quantum Chemical Theory",</v>
      </c>
      <c r="L50" s="29" t="str">
        <f t="shared" si="9"/>
        <v>"Description":"G3 method using MP2 energies and B3LYP geometries",</v>
      </c>
      <c r="M50" s="29" t="str">
        <f t="shared" si="10"/>
        <v>"DefnType":"",</v>
      </c>
      <c r="N50" s="29" t="str">
        <f t="shared" si="5"/>
        <v>"Definition":""</v>
      </c>
      <c r="O50" s="29" t="s">
        <v>1613</v>
      </c>
    </row>
    <row r="51" spans="1:15" x14ac:dyDescent="0.25">
      <c r="A51" s="29">
        <v>50</v>
      </c>
      <c r="B51" s="28" t="s">
        <v>108</v>
      </c>
      <c r="C51" s="29" t="s">
        <v>1</v>
      </c>
      <c r="D51" s="29" t="s">
        <v>1507</v>
      </c>
      <c r="E51" s="28" t="s">
        <v>1464</v>
      </c>
      <c r="F51" s="29" t="s">
        <v>0</v>
      </c>
      <c r="G51" s="28" t="s">
        <v>207</v>
      </c>
      <c r="H51" s="30" t="s">
        <v>1611</v>
      </c>
      <c r="I51" s="29" t="str">
        <f t="shared" si="6"/>
        <v>"Term":"HEAT",</v>
      </c>
      <c r="J51" s="29" t="str">
        <f t="shared" si="7"/>
        <v>"AttributeType":"Method",</v>
      </c>
      <c r="K51" s="29" t="str">
        <f t="shared" si="8"/>
        <v>"Attribute":"Quantum Chemical Theory",</v>
      </c>
      <c r="L51" s="29" t="str">
        <f t="shared" si="9"/>
        <v>"Description":"High accuracy extrapolated ab initio thermochemistry method",</v>
      </c>
      <c r="M51" s="29" t="str">
        <f t="shared" si="10"/>
        <v>"DefnType":"Reference",</v>
      </c>
      <c r="N51" s="29" t="str">
        <f t="shared" si="5"/>
        <v>"Definition":"2004TAJ/SZA [129]"</v>
      </c>
      <c r="O51" s="29" t="s">
        <v>1613</v>
      </c>
    </row>
    <row r="52" spans="1:15" x14ac:dyDescent="0.25">
      <c r="A52" s="29">
        <v>51</v>
      </c>
      <c r="B52" s="28" t="s">
        <v>1465</v>
      </c>
      <c r="C52" s="29" t="s">
        <v>1</v>
      </c>
      <c r="D52" s="29" t="s">
        <v>1507</v>
      </c>
      <c r="E52" s="28" t="s">
        <v>1466</v>
      </c>
      <c r="G52" s="28"/>
      <c r="H52" s="30" t="s">
        <v>1611</v>
      </c>
      <c r="I52" s="29" t="str">
        <f t="shared" si="6"/>
        <v>"Term":"iso",</v>
      </c>
      <c r="J52" s="29" t="str">
        <f t="shared" si="7"/>
        <v>"AttributeType":"Method",</v>
      </c>
      <c r="K52" s="29" t="str">
        <f t="shared" si="8"/>
        <v>"Attribute":"Quantum Chemical Theory",</v>
      </c>
      <c r="L52" s="29" t="str">
        <f t="shared" si="9"/>
        <v>"Description":"Use of an ab initio method with energies corrected using isodesmic reactions",</v>
      </c>
      <c r="M52" s="29" t="str">
        <f t="shared" si="10"/>
        <v>"DefnType":"",</v>
      </c>
      <c r="N52" s="29" t="str">
        <f t="shared" si="5"/>
        <v>"Definition":""</v>
      </c>
      <c r="O52" s="29" t="s">
        <v>1613</v>
      </c>
    </row>
    <row r="53" spans="1:15" x14ac:dyDescent="0.25">
      <c r="A53" s="29">
        <v>52</v>
      </c>
      <c r="B53" s="28" t="s">
        <v>1467</v>
      </c>
      <c r="C53" s="29" t="s">
        <v>1</v>
      </c>
      <c r="D53" s="29" t="s">
        <v>1507</v>
      </c>
      <c r="E53" s="28" t="s">
        <v>1468</v>
      </c>
      <c r="F53" s="29" t="s">
        <v>0</v>
      </c>
      <c r="G53" s="28" t="s">
        <v>1469</v>
      </c>
      <c r="H53" s="30" t="s">
        <v>1611</v>
      </c>
      <c r="I53" s="29" t="str">
        <f t="shared" si="6"/>
        <v>"Term":"MR-ACPF",</v>
      </c>
      <c r="J53" s="29" t="str">
        <f t="shared" si="7"/>
        <v>"AttributeType":"Method",</v>
      </c>
      <c r="K53" s="29" t="str">
        <f t="shared" si="8"/>
        <v>"Attribute":"Quantum Chemical Theory",</v>
      </c>
      <c r="L53" s="29" t="str">
        <f t="shared" si="9"/>
        <v>"Description":"Multireference theory with averaged coupled pair functional",</v>
      </c>
      <c r="M53" s="29" t="str">
        <f t="shared" si="10"/>
        <v>"DefnType":"Reference",</v>
      </c>
      <c r="N53" s="29" t="str">
        <f t="shared" si="5"/>
        <v>"Definition":"1988GDA/AHL [293]"</v>
      </c>
      <c r="O53" s="29" t="s">
        <v>1613</v>
      </c>
    </row>
    <row r="54" spans="1:15" x14ac:dyDescent="0.25">
      <c r="A54" s="29">
        <v>53</v>
      </c>
      <c r="B54" s="28" t="s">
        <v>1470</v>
      </c>
      <c r="C54" s="29" t="s">
        <v>1</v>
      </c>
      <c r="D54" s="29" t="s">
        <v>1507</v>
      </c>
      <c r="E54" s="28" t="s">
        <v>1471</v>
      </c>
      <c r="F54" s="29" t="s">
        <v>0</v>
      </c>
      <c r="G54" s="28" t="s">
        <v>1472</v>
      </c>
      <c r="H54" s="30" t="s">
        <v>1611</v>
      </c>
      <c r="I54" s="29" t="str">
        <f t="shared" si="6"/>
        <v>"Term":"MRCI",</v>
      </c>
      <c r="J54" s="29" t="str">
        <f t="shared" si="7"/>
        <v>"AttributeType":"Method",</v>
      </c>
      <c r="K54" s="29" t="str">
        <f t="shared" si="8"/>
        <v>"Attribute":"Quantum Chemical Theory",</v>
      </c>
      <c r="L54" s="29" t="str">
        <f t="shared" si="9"/>
        <v>"Description":"Multireference configuration interaction approach",</v>
      </c>
      <c r="M54" s="29" t="str">
        <f t="shared" si="10"/>
        <v>"DefnType":"Reference",</v>
      </c>
      <c r="N54" s="29" t="str">
        <f t="shared" si="5"/>
        <v>"Definition":"1978BUE/PEY [294]"</v>
      </c>
      <c r="O54" s="29" t="s">
        <v>1613</v>
      </c>
    </row>
    <row r="55" spans="1:15" x14ac:dyDescent="0.25">
      <c r="A55" s="29">
        <v>54</v>
      </c>
      <c r="B55" s="28" t="s">
        <v>1473</v>
      </c>
      <c r="C55" s="29" t="s">
        <v>1</v>
      </c>
      <c r="D55" s="29" t="s">
        <v>1507</v>
      </c>
      <c r="E55" s="28" t="s">
        <v>1474</v>
      </c>
      <c r="F55" s="29" t="s">
        <v>0</v>
      </c>
      <c r="G55" s="28" t="s">
        <v>1475</v>
      </c>
      <c r="H55" s="30" t="s">
        <v>1611</v>
      </c>
      <c r="I55" s="29" t="str">
        <f t="shared" si="6"/>
        <v>"Term":"MRCI+Q",</v>
      </c>
      <c r="J55" s="29" t="str">
        <f t="shared" si="7"/>
        <v>"AttributeType":"Method",</v>
      </c>
      <c r="K55" s="29" t="str">
        <f t="shared" si="8"/>
        <v>"Attribute":"Quantum Chemical Theory",</v>
      </c>
      <c r="L55" s="29" t="str">
        <f t="shared" si="9"/>
        <v>"Description":"MRCI method with Davidson correction",</v>
      </c>
      <c r="M55" s="29" t="str">
        <f t="shared" si="10"/>
        <v>"DefnType":"Reference",</v>
      </c>
      <c r="N55" s="29" t="str">
        <f t="shared" si="5"/>
        <v>"Definition":"1974LAN [295]"</v>
      </c>
      <c r="O55" s="29" t="s">
        <v>1613</v>
      </c>
    </row>
    <row r="56" spans="1:15" x14ac:dyDescent="0.25">
      <c r="A56" s="29">
        <v>55</v>
      </c>
      <c r="B56" s="28" t="s">
        <v>1476</v>
      </c>
      <c r="C56" s="29" t="s">
        <v>1</v>
      </c>
      <c r="D56" s="29" t="s">
        <v>1507</v>
      </c>
      <c r="E56" s="28" t="s">
        <v>1477</v>
      </c>
      <c r="G56" s="28"/>
      <c r="H56" s="30" t="s">
        <v>1611</v>
      </c>
      <c r="I56" s="29" t="str">
        <f t="shared" si="6"/>
        <v>"Term":"MRSDCI ",</v>
      </c>
      <c r="J56" s="29" t="str">
        <f t="shared" si="7"/>
        <v>"AttributeType":"Method",</v>
      </c>
      <c r="K56" s="29" t="str">
        <f t="shared" si="8"/>
        <v>"Attribute":"Quantum Chemical Theory",</v>
      </c>
      <c r="L56" s="29" t="str">
        <f t="shared" si="9"/>
        <v>"Description":"MRCI approach with singlet and doublet excitation ",</v>
      </c>
      <c r="M56" s="29" t="str">
        <f t="shared" si="10"/>
        <v>"DefnType":"",</v>
      </c>
      <c r="N56" s="29" t="str">
        <f t="shared" si="5"/>
        <v>"Definition":""</v>
      </c>
      <c r="O56" s="29" t="s">
        <v>1613</v>
      </c>
    </row>
    <row r="57" spans="1:15" x14ac:dyDescent="0.25">
      <c r="A57" s="29">
        <v>56</v>
      </c>
      <c r="B57" s="28" t="s">
        <v>1478</v>
      </c>
      <c r="C57" s="29" t="s">
        <v>1</v>
      </c>
      <c r="D57" s="29" t="s">
        <v>1507</v>
      </c>
      <c r="E57" s="28" t="s">
        <v>1479</v>
      </c>
      <c r="F57" s="29" t="s">
        <v>0</v>
      </c>
      <c r="G57" s="28" t="s">
        <v>1480</v>
      </c>
      <c r="H57" s="30" t="s">
        <v>1611</v>
      </c>
      <c r="I57" s="29" t="str">
        <f t="shared" si="6"/>
        <v>"Term":"MRMP2",</v>
      </c>
      <c r="J57" s="29" t="str">
        <f t="shared" si="7"/>
        <v>"AttributeType":"Method",</v>
      </c>
      <c r="K57" s="29" t="str">
        <f t="shared" si="8"/>
        <v>"Attribute":"Quantum Chemical Theory",</v>
      </c>
      <c r="L57" s="29" t="str">
        <f t="shared" si="9"/>
        <v>"Description":"Use of multireference MP2 energy differences",</v>
      </c>
      <c r="M57" s="29" t="str">
        <f t="shared" si="10"/>
        <v>"DefnType":"Reference",</v>
      </c>
      <c r="N57" s="29" t="str">
        <f t="shared" si="5"/>
        <v>"Definition":"1992HIR [296]"</v>
      </c>
      <c r="O57" s="29" t="s">
        <v>1613</v>
      </c>
    </row>
    <row r="58" spans="1:15" x14ac:dyDescent="0.25">
      <c r="A58" s="29">
        <v>57</v>
      </c>
      <c r="B58" s="28" t="s">
        <v>261</v>
      </c>
      <c r="C58" s="29" t="s">
        <v>1</v>
      </c>
      <c r="D58" s="29" t="s">
        <v>1507</v>
      </c>
      <c r="E58" s="28" t="s">
        <v>1481</v>
      </c>
      <c r="G58" s="28"/>
      <c r="H58" s="30" t="s">
        <v>1611</v>
      </c>
      <c r="I58" s="29" t="str">
        <f t="shared" si="6"/>
        <v>"Term":"MR-CISD",</v>
      </c>
      <c r="J58" s="29" t="str">
        <f t="shared" si="7"/>
        <v>"AttributeType":"Method",</v>
      </c>
      <c r="K58" s="29" t="str">
        <f t="shared" si="8"/>
        <v>"Attribute":"Quantum Chemical Theory",</v>
      </c>
      <c r="L58" s="29" t="str">
        <f t="shared" si="9"/>
        <v>"Description":"Multireference with CISD method",</v>
      </c>
      <c r="M58" s="29" t="str">
        <f t="shared" si="10"/>
        <v>"DefnType":"",</v>
      </c>
      <c r="N58" s="29" t="str">
        <f t="shared" si="5"/>
        <v>"Definition":""</v>
      </c>
      <c r="O58" s="29" t="s">
        <v>1613</v>
      </c>
    </row>
    <row r="59" spans="1:15" x14ac:dyDescent="0.25">
      <c r="A59" s="29">
        <v>58</v>
      </c>
      <c r="B59" s="28" t="s">
        <v>103</v>
      </c>
      <c r="C59" s="29" t="s">
        <v>1</v>
      </c>
      <c r="D59" s="29" t="s">
        <v>1507</v>
      </c>
      <c r="E59" s="28" t="s">
        <v>1482</v>
      </c>
      <c r="F59" s="29" t="s">
        <v>0</v>
      </c>
      <c r="G59" s="28" t="s">
        <v>102</v>
      </c>
      <c r="H59" s="30" t="s">
        <v>1611</v>
      </c>
      <c r="I59" s="29" t="str">
        <f t="shared" si="6"/>
        <v>"Term":"NEAT  ",</v>
      </c>
      <c r="J59" s="29" t="str">
        <f t="shared" si="7"/>
        <v>"AttributeType":"Method",</v>
      </c>
      <c r="K59" s="29" t="str">
        <f t="shared" si="8"/>
        <v>"Attribute":"Quantum Chemical Theory",</v>
      </c>
      <c r="L59" s="29" t="str">
        <f t="shared" si="9"/>
        <v>"Description":"Network of Computed Reaction Enthalpies to Atom-Based Thermochemistry method.",</v>
      </c>
      <c r="M59" s="29" t="str">
        <f t="shared" si="10"/>
        <v>"DefnType":"Reference",</v>
      </c>
      <c r="N59" s="29" t="str">
        <f t="shared" si="5"/>
        <v>"Definition":"2010CSA/FUR [87]"</v>
      </c>
      <c r="O59" s="29" t="s">
        <v>1613</v>
      </c>
    </row>
    <row r="60" spans="1:15" x14ac:dyDescent="0.25">
      <c r="A60" s="29">
        <v>59</v>
      </c>
      <c r="B60" s="28" t="s">
        <v>1483</v>
      </c>
      <c r="C60" s="29" t="s">
        <v>1</v>
      </c>
      <c r="D60" s="29" t="s">
        <v>1507</v>
      </c>
      <c r="E60" s="28" t="s">
        <v>1484</v>
      </c>
      <c r="F60" s="29" t="s">
        <v>0</v>
      </c>
      <c r="G60" s="28" t="s">
        <v>1485</v>
      </c>
      <c r="H60" s="30" t="s">
        <v>1611</v>
      </c>
      <c r="I60" s="29" t="str">
        <f t="shared" si="6"/>
        <v>"Term":"QCI",</v>
      </c>
      <c r="J60" s="29" t="str">
        <f t="shared" si="7"/>
        <v>"AttributeType":"Method",</v>
      </c>
      <c r="K60" s="29" t="str">
        <f t="shared" si="8"/>
        <v>"Attribute":"Quantum Chemical Theory",</v>
      </c>
      <c r="L60" s="29" t="str">
        <f t="shared" si="9"/>
        <v>"Description":"Use of a quadratic configuration method ",</v>
      </c>
      <c r="M60" s="29" t="str">
        <f t="shared" si="10"/>
        <v>"DefnType":"Reference",</v>
      </c>
      <c r="N60" s="29" t="str">
        <f t="shared" si="5"/>
        <v>"Definition":"1987POP/HEA [297]"</v>
      </c>
      <c r="O60" s="29" t="s">
        <v>1613</v>
      </c>
    </row>
    <row r="61" spans="1:15" x14ac:dyDescent="0.25">
      <c r="A61" s="29">
        <v>60</v>
      </c>
      <c r="B61" s="28" t="s">
        <v>33</v>
      </c>
      <c r="C61" s="29" t="s">
        <v>1</v>
      </c>
      <c r="D61" s="29" t="s">
        <v>1507</v>
      </c>
      <c r="E61" s="28" t="s">
        <v>1486</v>
      </c>
      <c r="G61" s="28"/>
      <c r="H61" s="30" t="s">
        <v>1611</v>
      </c>
      <c r="I61" s="29" t="str">
        <f t="shared" si="6"/>
        <v>"Term":"Quantum  ",</v>
      </c>
      <c r="J61" s="29" t="str">
        <f t="shared" si="7"/>
        <v>"AttributeType":"Method",</v>
      </c>
      <c r="K61" s="29" t="str">
        <f t="shared" si="8"/>
        <v>"Attribute":"Quantum Chemical Theory",</v>
      </c>
      <c r="L61" s="29" t="str">
        <f t="shared" si="9"/>
        <v>"Description":"Use of a quantum chemical method (unspecified)",</v>
      </c>
      <c r="M61" s="29" t="str">
        <f t="shared" si="10"/>
        <v>"DefnType":"",</v>
      </c>
      <c r="N61" s="29" t="str">
        <f t="shared" si="5"/>
        <v>"Definition":""</v>
      </c>
      <c r="O61" s="29" t="s">
        <v>1613</v>
      </c>
    </row>
    <row r="62" spans="1:15" x14ac:dyDescent="0.25">
      <c r="A62" s="29">
        <v>61</v>
      </c>
      <c r="B62" s="28" t="s">
        <v>177</v>
      </c>
      <c r="C62" s="29" t="s">
        <v>1</v>
      </c>
      <c r="D62" s="29" t="s">
        <v>1507</v>
      </c>
      <c r="E62" s="28" t="s">
        <v>1487</v>
      </c>
      <c r="F62" s="29" t="s">
        <v>0</v>
      </c>
      <c r="G62" s="28" t="s">
        <v>1488</v>
      </c>
      <c r="H62" s="30" t="s">
        <v>1611</v>
      </c>
      <c r="I62" s="29" t="str">
        <f t="shared" si="6"/>
        <v>"Term":"W1",</v>
      </c>
      <c r="J62" s="29" t="str">
        <f t="shared" si="7"/>
        <v>"AttributeType":"Method",</v>
      </c>
      <c r="K62" s="29" t="str">
        <f t="shared" si="8"/>
        <v>"Attribute":"Quantum Chemical Theory",</v>
      </c>
      <c r="L62" s="29" t="str">
        <f t="shared" si="9"/>
        <v>"Description":"W1 quantum chemical method",</v>
      </c>
      <c r="M62" s="29" t="str">
        <f t="shared" si="10"/>
        <v>"DefnType":"Reference",</v>
      </c>
      <c r="N62" s="29" t="str">
        <f t="shared" si="5"/>
        <v>"Definition":"1999MAR/DEO [298]"</v>
      </c>
      <c r="O62" s="29" t="s">
        <v>1613</v>
      </c>
    </row>
    <row r="63" spans="1:15" x14ac:dyDescent="0.25">
      <c r="A63" s="29">
        <v>62</v>
      </c>
      <c r="B63" s="28" t="s">
        <v>291</v>
      </c>
      <c r="C63" s="29" t="s">
        <v>1</v>
      </c>
      <c r="D63" s="29" t="s">
        <v>1507</v>
      </c>
      <c r="E63" s="28" t="s">
        <v>1489</v>
      </c>
      <c r="G63" s="28"/>
      <c r="H63" s="30" t="s">
        <v>1611</v>
      </c>
      <c r="I63" s="29" t="str">
        <f t="shared" si="6"/>
        <v>"Term":"W1U",</v>
      </c>
      <c r="J63" s="29" t="str">
        <f t="shared" si="7"/>
        <v>"AttributeType":"Method",</v>
      </c>
      <c r="K63" s="29" t="str">
        <f t="shared" si="8"/>
        <v>"Attribute":"Quantum Chemical Theory",</v>
      </c>
      <c r="L63" s="29" t="str">
        <f t="shared" si="9"/>
        <v>"Description":"Variant of W1 quantum chemical method",</v>
      </c>
      <c r="M63" s="29" t="str">
        <f t="shared" si="10"/>
        <v>"DefnType":"",</v>
      </c>
      <c r="N63" s="29" t="str">
        <f t="shared" si="5"/>
        <v>"Definition":""</v>
      </c>
      <c r="O63" s="29" t="s">
        <v>1613</v>
      </c>
    </row>
    <row r="64" spans="1:15" x14ac:dyDescent="0.25">
      <c r="A64" s="29">
        <v>63</v>
      </c>
      <c r="B64" s="28" t="s">
        <v>116</v>
      </c>
      <c r="C64" s="29" t="s">
        <v>1</v>
      </c>
      <c r="D64" s="29" t="s">
        <v>1507</v>
      </c>
      <c r="E64" s="28" t="s">
        <v>1490</v>
      </c>
      <c r="F64" s="29" t="s">
        <v>0</v>
      </c>
      <c r="G64" s="28" t="s">
        <v>1488</v>
      </c>
      <c r="H64" s="30" t="s">
        <v>1611</v>
      </c>
      <c r="I64" s="29" t="str">
        <f t="shared" si="6"/>
        <v>"Term":"W2",</v>
      </c>
      <c r="J64" s="29" t="str">
        <f t="shared" si="7"/>
        <v>"AttributeType":"Method",</v>
      </c>
      <c r="K64" s="29" t="str">
        <f t="shared" si="8"/>
        <v>"Attribute":"Quantum Chemical Theory",</v>
      </c>
      <c r="L64" s="29" t="str">
        <f t="shared" si="9"/>
        <v>"Description":"W2 quantum chemical method",</v>
      </c>
      <c r="M64" s="29" t="str">
        <f t="shared" si="10"/>
        <v>"DefnType":"Reference",</v>
      </c>
      <c r="N64" s="29" t="str">
        <f t="shared" si="5"/>
        <v>"Definition":"1999MAR/DEO [298]"</v>
      </c>
      <c r="O64" s="29" t="s">
        <v>1613</v>
      </c>
    </row>
    <row r="65" spans="1:15" x14ac:dyDescent="0.25">
      <c r="A65" s="29">
        <v>64</v>
      </c>
      <c r="B65" s="28" t="s">
        <v>204</v>
      </c>
      <c r="C65" s="29" t="s">
        <v>1</v>
      </c>
      <c r="D65" s="29" t="s">
        <v>1507</v>
      </c>
      <c r="E65" s="28" t="s">
        <v>1491</v>
      </c>
      <c r="F65" s="29" t="s">
        <v>0</v>
      </c>
      <c r="G65" s="28" t="s">
        <v>1492</v>
      </c>
      <c r="H65" s="30" t="s">
        <v>1611</v>
      </c>
      <c r="I65" s="29" t="str">
        <f t="shared" si="6"/>
        <v>"Term":"W4",</v>
      </c>
      <c r="J65" s="29" t="str">
        <f t="shared" si="7"/>
        <v>"AttributeType":"Method",</v>
      </c>
      <c r="K65" s="29" t="str">
        <f t="shared" si="8"/>
        <v>"Attribute":"Quantum Chemical Theory",</v>
      </c>
      <c r="L65" s="29" t="str">
        <f t="shared" si="9"/>
        <v>"Description":"W4 quantum chemical method",</v>
      </c>
      <c r="M65" s="29" t="str">
        <f t="shared" si="10"/>
        <v>"DefnType":"Reference",</v>
      </c>
      <c r="N65" s="29" t="str">
        <f t="shared" si="5"/>
        <v>"Definition":"2006KAR/RAB [202]"</v>
      </c>
      <c r="O65" s="29" t="s">
        <v>1613</v>
      </c>
    </row>
    <row r="66" spans="1:15" x14ac:dyDescent="0.25">
      <c r="A66" s="29">
        <v>65</v>
      </c>
      <c r="B66" s="28" t="s">
        <v>1494</v>
      </c>
      <c r="C66" s="29" t="s">
        <v>1</v>
      </c>
      <c r="D66" s="29" t="s">
        <v>1493</v>
      </c>
      <c r="E66" s="28" t="s">
        <v>1495</v>
      </c>
      <c r="G66" s="28"/>
      <c r="H66" s="30" t="s">
        <v>1611</v>
      </c>
      <c r="I66" s="29" t="str">
        <f t="shared" si="6"/>
        <v>"Term":"/AV5Z",</v>
      </c>
      <c r="J66" s="29" t="str">
        <f t="shared" si="7"/>
        <v>"AttributeType":"Method",</v>
      </c>
      <c r="K66" s="29" t="str">
        <f t="shared" si="8"/>
        <v>"Attribute":"Quantum Chemical Basis Sets",</v>
      </c>
      <c r="L66" s="29" t="str">
        <f t="shared" si="9"/>
        <v>"Description":"Use of an aug-cc-pV5Z type basis set ",</v>
      </c>
      <c r="M66" s="29" t="str">
        <f t="shared" si="10"/>
        <v>"DefnType":"",</v>
      </c>
      <c r="N66" s="29" t="str">
        <f t="shared" si="5"/>
        <v>"Definition":""</v>
      </c>
      <c r="O66" s="29" t="s">
        <v>1613</v>
      </c>
    </row>
    <row r="67" spans="1:15" x14ac:dyDescent="0.25">
      <c r="A67" s="29">
        <v>66</v>
      </c>
      <c r="B67" s="28" t="s">
        <v>1496</v>
      </c>
      <c r="C67" s="29" t="s">
        <v>1</v>
      </c>
      <c r="D67" s="29" t="s">
        <v>1493</v>
      </c>
      <c r="E67" s="28" t="s">
        <v>1497</v>
      </c>
      <c r="F67" s="29" t="s">
        <v>0</v>
      </c>
      <c r="G67" s="28" t="s">
        <v>1498</v>
      </c>
      <c r="H67" s="30" t="s">
        <v>1611</v>
      </c>
      <c r="I67" s="29" t="str">
        <f t="shared" si="6"/>
        <v>"Term":"/cbs",</v>
      </c>
      <c r="J67" s="29" t="str">
        <f t="shared" si="7"/>
        <v>"AttributeType":"Method",</v>
      </c>
      <c r="K67" s="29" t="str">
        <f t="shared" si="8"/>
        <v>"Attribute":"Quantum Chemical Basis Sets",</v>
      </c>
      <c r="L67" s="29" t="str">
        <f t="shared" si="9"/>
        <v>"Description":"Use of correlation consistent basis sets (e.g., aug-cc-pVnZ) extrapolated to the complete basis set limit.",</v>
      </c>
      <c r="M67" s="29" t="str">
        <f t="shared" si="10"/>
        <v>"DefnType":"Reference",</v>
      </c>
      <c r="N67" s="29" t="str">
        <f t="shared" si="5"/>
        <v>"Definition":"1998TRU [299]; 1999FEL/PET [300]"</v>
      </c>
      <c r="O67" s="29" t="s">
        <v>1613</v>
      </c>
    </row>
    <row r="68" spans="1:15" x14ac:dyDescent="0.25">
      <c r="A68" s="29">
        <v>67</v>
      </c>
      <c r="B68" s="28" t="s">
        <v>1499</v>
      </c>
      <c r="C68" s="29" t="s">
        <v>1</v>
      </c>
      <c r="D68" s="29" t="s">
        <v>1493</v>
      </c>
      <c r="E68" s="28" t="s">
        <v>1500</v>
      </c>
      <c r="G68" s="28"/>
      <c r="H68" s="30" t="s">
        <v>1611</v>
      </c>
      <c r="I68" s="29" t="str">
        <f t="shared" si="6"/>
        <v>"Term":"/DZ",</v>
      </c>
      <c r="J68" s="29" t="str">
        <f t="shared" si="7"/>
        <v>"AttributeType":"Method",</v>
      </c>
      <c r="K68" s="29" t="str">
        <f t="shared" si="8"/>
        <v>"Attribute":"Quantum Chemical Basis Sets",</v>
      </c>
      <c r="L68" s="29" t="str">
        <f t="shared" si="9"/>
        <v>"Description":"Use of a double zeta type basis set",</v>
      </c>
      <c r="M68" s="29" t="str">
        <f t="shared" si="10"/>
        <v>"DefnType":"",</v>
      </c>
      <c r="N68" s="29" t="str">
        <f t="shared" ref="N68:N71" si="11">CONCATENATE("""",G$1,""":""",G68,"""")</f>
        <v>"Definition":""</v>
      </c>
      <c r="O68" s="29" t="s">
        <v>1613</v>
      </c>
    </row>
    <row r="69" spans="1:15" x14ac:dyDescent="0.25">
      <c r="A69" s="29">
        <v>68</v>
      </c>
      <c r="B69" s="28" t="s">
        <v>1501</v>
      </c>
      <c r="C69" s="29" t="s">
        <v>1</v>
      </c>
      <c r="D69" s="29" t="s">
        <v>1493</v>
      </c>
      <c r="E69" s="28" t="s">
        <v>1502</v>
      </c>
      <c r="G69" s="28"/>
      <c r="H69" s="30" t="s">
        <v>1611</v>
      </c>
      <c r="I69" s="29" t="str">
        <f t="shared" si="6"/>
        <v>"Term":"/pVTZ",</v>
      </c>
      <c r="J69" s="29" t="str">
        <f t="shared" si="7"/>
        <v>"AttributeType":"Method",</v>
      </c>
      <c r="K69" s="29" t="str">
        <f t="shared" si="8"/>
        <v>"Attribute":"Quantum Chemical Basis Sets",</v>
      </c>
      <c r="L69" s="29" t="str">
        <f t="shared" si="9"/>
        <v>"Description":"Use of a cc-pVTZ type basis set (may include diffuse functions)",</v>
      </c>
      <c r="M69" s="29" t="str">
        <f t="shared" si="10"/>
        <v>"DefnType":"",</v>
      </c>
      <c r="N69" s="29" t="str">
        <f t="shared" si="11"/>
        <v>"Definition":""</v>
      </c>
      <c r="O69" s="29" t="s">
        <v>1613</v>
      </c>
    </row>
    <row r="70" spans="1:15" x14ac:dyDescent="0.25">
      <c r="A70" s="29">
        <v>69</v>
      </c>
      <c r="B70" s="28" t="s">
        <v>1503</v>
      </c>
      <c r="C70" s="29" t="s">
        <v>1</v>
      </c>
      <c r="D70" s="29" t="s">
        <v>1493</v>
      </c>
      <c r="E70" s="28" t="s">
        <v>1504</v>
      </c>
      <c r="G70" s="28"/>
      <c r="H70" s="30" t="s">
        <v>1611</v>
      </c>
      <c r="I70" s="29" t="str">
        <f t="shared" ref="I70:I71" si="12">CONCATENATE("""",B$1,""":""",B70,""",")</f>
        <v>"Term":"/pVQZ",</v>
      </c>
      <c r="J70" s="29" t="str">
        <f t="shared" ref="J70:J71" si="13">CONCATENATE("""",C$1,""":""",C70,""",")</f>
        <v>"AttributeType":"Method",</v>
      </c>
      <c r="K70" s="29" t="str">
        <f t="shared" ref="K70:K71" si="14">CONCATENATE("""",D$1,""":""",D70,""",")</f>
        <v>"Attribute":"Quantum Chemical Basis Sets",</v>
      </c>
      <c r="L70" s="29" t="str">
        <f t="shared" ref="L70:L71" si="15">CONCATENATE("""",E$1,""":""",E70,""",")</f>
        <v>"Description":"Use of a cc-pVQZ type basis set (may include diffuse functions)",</v>
      </c>
      <c r="M70" s="29" t="str">
        <f t="shared" ref="M70:M71" si="16">CONCATENATE("""",F$1,""":""",F70,""",")</f>
        <v>"DefnType":"",</v>
      </c>
      <c r="N70" s="29" t="str">
        <f t="shared" si="11"/>
        <v>"Definition":""</v>
      </c>
      <c r="O70" s="29" t="s">
        <v>1613</v>
      </c>
    </row>
    <row r="71" spans="1:15" x14ac:dyDescent="0.25">
      <c r="A71" s="29">
        <v>70</v>
      </c>
      <c r="B71" s="28" t="s">
        <v>1505</v>
      </c>
      <c r="C71" s="29" t="s">
        <v>1</v>
      </c>
      <c r="D71" s="29" t="s">
        <v>1493</v>
      </c>
      <c r="E71" s="28" t="s">
        <v>1506</v>
      </c>
      <c r="G71" s="28"/>
      <c r="H71" s="30" t="s">
        <v>1611</v>
      </c>
      <c r="I71" s="29" t="str">
        <f t="shared" si="12"/>
        <v>"Term":"/pV6Z",</v>
      </c>
      <c r="J71" s="29" t="str">
        <f t="shared" si="13"/>
        <v>"AttributeType":"Method",</v>
      </c>
      <c r="K71" s="29" t="str">
        <f t="shared" si="14"/>
        <v>"Attribute":"Quantum Chemical Basis Sets",</v>
      </c>
      <c r="L71" s="29" t="str">
        <f t="shared" si="15"/>
        <v>"Description":"Use of a cc-pV6Z type basis set (may include diffuse functions)",</v>
      </c>
      <c r="M71" s="29" t="str">
        <f t="shared" si="16"/>
        <v>"DefnType":"",</v>
      </c>
      <c r="N71" s="29" t="str">
        <f t="shared" si="11"/>
        <v>"Definition":""</v>
      </c>
      <c r="O71" s="29" t="s">
        <v>1616</v>
      </c>
    </row>
    <row r="72" spans="1:15" x14ac:dyDescent="0.25">
      <c r="A72" s="29">
        <v>71</v>
      </c>
      <c r="H72" s="30" t="s">
        <v>1617</v>
      </c>
    </row>
    <row r="73" spans="1:15" x14ac:dyDescent="0.25">
      <c r="A73" s="29">
        <v>72</v>
      </c>
    </row>
    <row r="74" spans="1:15" x14ac:dyDescent="0.25">
      <c r="A74" s="29">
        <v>73</v>
      </c>
    </row>
    <row r="75" spans="1:15" x14ac:dyDescent="0.25">
      <c r="A75" s="29">
        <v>74</v>
      </c>
    </row>
    <row r="76" spans="1:15" x14ac:dyDescent="0.25">
      <c r="A76" s="29">
        <v>75</v>
      </c>
    </row>
    <row r="77" spans="1:15" x14ac:dyDescent="0.25">
      <c r="A77" s="29">
        <v>76</v>
      </c>
    </row>
    <row r="78" spans="1:15" x14ac:dyDescent="0.25">
      <c r="A78" s="29">
        <v>77</v>
      </c>
    </row>
    <row r="79" spans="1:15" x14ac:dyDescent="0.25">
      <c r="A79" s="29">
        <v>78</v>
      </c>
    </row>
    <row r="80" spans="1:15" x14ac:dyDescent="0.25">
      <c r="A80" s="29">
        <v>79</v>
      </c>
    </row>
    <row r="81" spans="1:1" x14ac:dyDescent="0.25">
      <c r="A81" s="29">
        <v>80</v>
      </c>
    </row>
    <row r="82" spans="1:1" x14ac:dyDescent="0.25">
      <c r="A82" s="29">
        <v>81</v>
      </c>
    </row>
    <row r="83" spans="1:1" x14ac:dyDescent="0.25">
      <c r="A83" s="29">
        <v>82</v>
      </c>
    </row>
    <row r="84" spans="1:1" x14ac:dyDescent="0.25">
      <c r="A84" s="29">
        <v>83</v>
      </c>
    </row>
    <row r="85" spans="1:1" x14ac:dyDescent="0.25">
      <c r="A85" s="29">
        <v>84</v>
      </c>
    </row>
    <row r="86" spans="1:1" x14ac:dyDescent="0.25">
      <c r="A86" s="29">
        <v>85</v>
      </c>
    </row>
    <row r="87" spans="1:1" x14ac:dyDescent="0.25">
      <c r="A87" s="29">
        <v>86</v>
      </c>
    </row>
    <row r="88" spans="1:1" x14ac:dyDescent="0.25">
      <c r="A88" s="29">
        <v>87</v>
      </c>
    </row>
    <row r="89" spans="1:1" x14ac:dyDescent="0.25">
      <c r="A89" s="29">
        <v>88</v>
      </c>
    </row>
    <row r="90" spans="1:1" x14ac:dyDescent="0.25">
      <c r="A90" s="29">
        <v>89</v>
      </c>
    </row>
    <row r="91" spans="1:1" x14ac:dyDescent="0.25">
      <c r="A91" s="29">
        <v>90</v>
      </c>
    </row>
    <row r="92" spans="1:1" x14ac:dyDescent="0.25">
      <c r="A92" s="29">
        <v>91</v>
      </c>
    </row>
    <row r="93" spans="1:1" x14ac:dyDescent="0.25">
      <c r="A93" s="29">
        <v>92</v>
      </c>
    </row>
    <row r="94" spans="1:1" x14ac:dyDescent="0.25">
      <c r="A94" s="29">
        <v>93</v>
      </c>
    </row>
    <row r="95" spans="1:1" x14ac:dyDescent="0.25">
      <c r="A95" s="29">
        <v>94</v>
      </c>
    </row>
    <row r="96" spans="1:1" x14ac:dyDescent="0.25">
      <c r="A96" s="29">
        <v>95</v>
      </c>
    </row>
    <row r="97" spans="1:1" x14ac:dyDescent="0.25">
      <c r="A97" s="29">
        <v>96</v>
      </c>
    </row>
    <row r="98" spans="1:1" x14ac:dyDescent="0.25">
      <c r="A98" s="29">
        <v>97</v>
      </c>
    </row>
    <row r="99" spans="1:1" x14ac:dyDescent="0.25">
      <c r="A99" s="29">
        <v>98</v>
      </c>
    </row>
    <row r="100" spans="1:1" x14ac:dyDescent="0.25">
      <c r="A100" s="29">
        <v>99</v>
      </c>
    </row>
    <row r="101" spans="1:1" x14ac:dyDescent="0.25">
      <c r="A101" s="29">
        <v>100</v>
      </c>
    </row>
    <row r="102" spans="1:1" x14ac:dyDescent="0.25">
      <c r="A102" s="29">
        <v>101</v>
      </c>
    </row>
    <row r="103" spans="1:1" x14ac:dyDescent="0.25">
      <c r="A103" s="29">
        <v>102</v>
      </c>
    </row>
    <row r="104" spans="1:1" x14ac:dyDescent="0.25">
      <c r="A104" s="29">
        <v>103</v>
      </c>
    </row>
    <row r="105" spans="1:1" x14ac:dyDescent="0.25">
      <c r="A105" s="29">
        <v>104</v>
      </c>
    </row>
    <row r="106" spans="1:1" x14ac:dyDescent="0.25">
      <c r="A106" s="29">
        <v>105</v>
      </c>
    </row>
    <row r="107" spans="1:1" x14ac:dyDescent="0.25">
      <c r="A107" s="29">
        <v>106</v>
      </c>
    </row>
    <row r="108" spans="1:1" x14ac:dyDescent="0.25">
      <c r="A108" s="29">
        <v>107</v>
      </c>
    </row>
    <row r="109" spans="1:1" x14ac:dyDescent="0.25">
      <c r="A109" s="29">
        <v>108</v>
      </c>
    </row>
    <row r="110" spans="1:1" x14ac:dyDescent="0.25">
      <c r="A110" s="29">
        <v>109</v>
      </c>
    </row>
    <row r="111" spans="1:1" x14ac:dyDescent="0.25">
      <c r="A111" s="29">
        <v>110</v>
      </c>
    </row>
    <row r="112" spans="1:1" x14ac:dyDescent="0.25">
      <c r="A112" s="29">
        <v>111</v>
      </c>
    </row>
    <row r="113" spans="1:1" x14ac:dyDescent="0.25">
      <c r="A113" s="29">
        <v>112</v>
      </c>
    </row>
    <row r="114" spans="1:1" x14ac:dyDescent="0.25">
      <c r="A114" s="29">
        <v>113</v>
      </c>
    </row>
    <row r="115" spans="1:1" x14ac:dyDescent="0.25">
      <c r="A115" s="29">
        <v>114</v>
      </c>
    </row>
    <row r="116" spans="1:1" x14ac:dyDescent="0.25">
      <c r="A116" s="29">
        <v>115</v>
      </c>
    </row>
    <row r="117" spans="1:1" x14ac:dyDescent="0.25">
      <c r="A117" s="29">
        <v>116</v>
      </c>
    </row>
    <row r="118" spans="1:1" x14ac:dyDescent="0.25">
      <c r="A118" s="29">
        <v>117</v>
      </c>
    </row>
    <row r="119" spans="1:1" x14ac:dyDescent="0.25">
      <c r="A119" s="29">
        <v>118</v>
      </c>
    </row>
    <row r="120" spans="1:1" x14ac:dyDescent="0.25">
      <c r="A120" s="29">
        <v>119</v>
      </c>
    </row>
    <row r="121" spans="1:1" x14ac:dyDescent="0.25">
      <c r="A121" s="29">
        <v>120</v>
      </c>
    </row>
    <row r="122" spans="1:1" x14ac:dyDescent="0.25">
      <c r="A122" s="29">
        <v>121</v>
      </c>
    </row>
    <row r="123" spans="1:1" x14ac:dyDescent="0.25">
      <c r="A123" s="29">
        <v>122</v>
      </c>
    </row>
    <row r="124" spans="1:1" x14ac:dyDescent="0.25">
      <c r="A124" s="29">
        <v>123</v>
      </c>
    </row>
    <row r="125" spans="1:1" x14ac:dyDescent="0.25">
      <c r="A125" s="29">
        <v>124</v>
      </c>
    </row>
    <row r="126" spans="1:1" x14ac:dyDescent="0.25">
      <c r="A126" s="29">
        <v>125</v>
      </c>
    </row>
    <row r="127" spans="1:1" x14ac:dyDescent="0.25">
      <c r="A127" s="29">
        <v>126</v>
      </c>
    </row>
    <row r="128" spans="1:1" x14ac:dyDescent="0.25">
      <c r="A128" s="29">
        <v>127</v>
      </c>
    </row>
    <row r="129" spans="1:1" x14ac:dyDescent="0.25">
      <c r="A129" s="29">
        <v>128</v>
      </c>
    </row>
    <row r="130" spans="1:1" x14ac:dyDescent="0.25">
      <c r="A130" s="29">
        <v>129</v>
      </c>
    </row>
    <row r="131" spans="1:1" x14ac:dyDescent="0.25">
      <c r="A131" s="29">
        <v>130</v>
      </c>
    </row>
    <row r="132" spans="1:1" x14ac:dyDescent="0.25">
      <c r="A132" s="29">
        <v>131</v>
      </c>
    </row>
    <row r="133" spans="1:1" x14ac:dyDescent="0.25">
      <c r="A133" s="29">
        <v>132</v>
      </c>
    </row>
    <row r="134" spans="1:1" x14ac:dyDescent="0.25">
      <c r="A134" s="29">
        <v>133</v>
      </c>
    </row>
    <row r="135" spans="1:1" x14ac:dyDescent="0.25">
      <c r="A135" s="29">
        <v>134</v>
      </c>
    </row>
    <row r="136" spans="1:1" x14ac:dyDescent="0.25">
      <c r="A136" s="29">
        <v>135</v>
      </c>
    </row>
    <row r="137" spans="1:1" x14ac:dyDescent="0.25">
      <c r="A137" s="29">
        <v>136</v>
      </c>
    </row>
    <row r="138" spans="1:1" x14ac:dyDescent="0.25">
      <c r="A138" s="29">
        <v>137</v>
      </c>
    </row>
    <row r="139" spans="1:1" x14ac:dyDescent="0.25">
      <c r="A139" s="29">
        <v>138</v>
      </c>
    </row>
    <row r="140" spans="1:1" x14ac:dyDescent="0.25">
      <c r="A140" s="29">
        <v>139</v>
      </c>
    </row>
    <row r="141" spans="1:1" x14ac:dyDescent="0.25">
      <c r="A141" s="29">
        <v>140</v>
      </c>
    </row>
    <row r="142" spans="1:1" x14ac:dyDescent="0.25">
      <c r="A142" s="29">
        <v>141</v>
      </c>
    </row>
    <row r="143" spans="1:1" x14ac:dyDescent="0.25">
      <c r="A143" s="29">
        <v>142</v>
      </c>
    </row>
    <row r="144" spans="1:1" x14ac:dyDescent="0.25">
      <c r="A144" s="29">
        <v>143</v>
      </c>
    </row>
    <row r="145" spans="1:1" x14ac:dyDescent="0.25">
      <c r="A145" s="29">
        <v>144</v>
      </c>
    </row>
    <row r="146" spans="1:1" x14ac:dyDescent="0.25">
      <c r="A146" s="29">
        <v>145</v>
      </c>
    </row>
    <row r="147" spans="1:1" x14ac:dyDescent="0.25">
      <c r="A147" s="29">
        <v>146</v>
      </c>
    </row>
    <row r="148" spans="1:1" x14ac:dyDescent="0.25">
      <c r="A148" s="29">
        <v>147</v>
      </c>
    </row>
    <row r="149" spans="1:1" x14ac:dyDescent="0.25">
      <c r="A149" s="29">
        <v>148</v>
      </c>
    </row>
    <row r="150" spans="1:1" x14ac:dyDescent="0.25">
      <c r="A150" s="29">
        <v>149</v>
      </c>
    </row>
    <row r="151" spans="1:1" x14ac:dyDescent="0.25">
      <c r="A151" s="29">
        <v>150</v>
      </c>
    </row>
    <row r="152" spans="1:1" x14ac:dyDescent="0.25">
      <c r="A152" s="29">
        <v>151</v>
      </c>
    </row>
    <row r="153" spans="1:1" x14ac:dyDescent="0.25">
      <c r="A153" s="29">
        <v>152</v>
      </c>
    </row>
    <row r="154" spans="1:1" x14ac:dyDescent="0.25">
      <c r="A154" s="29">
        <v>153</v>
      </c>
    </row>
    <row r="155" spans="1:1" x14ac:dyDescent="0.25">
      <c r="A155" s="29">
        <v>154</v>
      </c>
    </row>
    <row r="156" spans="1:1" x14ac:dyDescent="0.25">
      <c r="A156" s="29">
        <v>155</v>
      </c>
    </row>
    <row r="157" spans="1:1" x14ac:dyDescent="0.25">
      <c r="A157" s="29">
        <v>156</v>
      </c>
    </row>
    <row r="158" spans="1:1" x14ac:dyDescent="0.25">
      <c r="A158" s="29">
        <v>157</v>
      </c>
    </row>
    <row r="159" spans="1:1" x14ac:dyDescent="0.25">
      <c r="A159" s="29">
        <v>158</v>
      </c>
    </row>
    <row r="160" spans="1:1" x14ac:dyDescent="0.25">
      <c r="A160" s="29">
        <v>159</v>
      </c>
    </row>
    <row r="161" spans="1:1" x14ac:dyDescent="0.25">
      <c r="A161" s="29">
        <v>160</v>
      </c>
    </row>
    <row r="162" spans="1:1" x14ac:dyDescent="0.25">
      <c r="A162" s="29">
        <v>161</v>
      </c>
    </row>
    <row r="163" spans="1:1" x14ac:dyDescent="0.25">
      <c r="A163" s="29">
        <v>162</v>
      </c>
    </row>
    <row r="164" spans="1:1" x14ac:dyDescent="0.25">
      <c r="A164" s="29">
        <v>163</v>
      </c>
    </row>
    <row r="165" spans="1:1" x14ac:dyDescent="0.25">
      <c r="A165" s="29">
        <v>164</v>
      </c>
    </row>
    <row r="166" spans="1:1" x14ac:dyDescent="0.25">
      <c r="A166" s="29">
        <v>165</v>
      </c>
    </row>
    <row r="167" spans="1:1" x14ac:dyDescent="0.25">
      <c r="A167" s="29">
        <v>166</v>
      </c>
    </row>
    <row r="168" spans="1:1" x14ac:dyDescent="0.25">
      <c r="A168" s="29">
        <v>167</v>
      </c>
    </row>
    <row r="169" spans="1:1" x14ac:dyDescent="0.25">
      <c r="A169" s="29">
        <v>168</v>
      </c>
    </row>
    <row r="170" spans="1:1" x14ac:dyDescent="0.25">
      <c r="A170" s="29">
        <v>169</v>
      </c>
    </row>
    <row r="171" spans="1:1" x14ac:dyDescent="0.25">
      <c r="A171" s="29">
        <v>170</v>
      </c>
    </row>
    <row r="172" spans="1:1" x14ac:dyDescent="0.25">
      <c r="A172" s="29">
        <v>171</v>
      </c>
    </row>
    <row r="173" spans="1:1" x14ac:dyDescent="0.25">
      <c r="A173" s="29">
        <v>172</v>
      </c>
    </row>
    <row r="174" spans="1:1" x14ac:dyDescent="0.25">
      <c r="A174" s="29">
        <v>173</v>
      </c>
    </row>
    <row r="175" spans="1:1" x14ac:dyDescent="0.25">
      <c r="A175" s="29">
        <v>174</v>
      </c>
    </row>
    <row r="176" spans="1:1" x14ac:dyDescent="0.25">
      <c r="A176" s="29">
        <v>175</v>
      </c>
    </row>
    <row r="177" spans="1:1" x14ac:dyDescent="0.25">
      <c r="A177" s="29">
        <v>176</v>
      </c>
    </row>
    <row r="178" spans="1:1" x14ac:dyDescent="0.25">
      <c r="A178" s="29">
        <v>177</v>
      </c>
    </row>
    <row r="179" spans="1:1" x14ac:dyDescent="0.25">
      <c r="A179" s="29">
        <v>178</v>
      </c>
    </row>
    <row r="180" spans="1:1" x14ac:dyDescent="0.25">
      <c r="A180" s="29">
        <v>179</v>
      </c>
    </row>
    <row r="181" spans="1:1" x14ac:dyDescent="0.25">
      <c r="A181" s="29">
        <v>180</v>
      </c>
    </row>
    <row r="182" spans="1:1" x14ac:dyDescent="0.25">
      <c r="A182" s="29">
        <v>181</v>
      </c>
    </row>
    <row r="183" spans="1:1" x14ac:dyDescent="0.25">
      <c r="A183" s="29">
        <v>182</v>
      </c>
    </row>
    <row r="184" spans="1:1" x14ac:dyDescent="0.25">
      <c r="A184" s="29">
        <v>183</v>
      </c>
    </row>
    <row r="185" spans="1:1" x14ac:dyDescent="0.25">
      <c r="A185" s="29">
        <v>184</v>
      </c>
    </row>
    <row r="186" spans="1:1" x14ac:dyDescent="0.25">
      <c r="A186" s="29">
        <v>185</v>
      </c>
    </row>
    <row r="187" spans="1:1" x14ac:dyDescent="0.25">
      <c r="A187" s="29">
        <v>186</v>
      </c>
    </row>
    <row r="188" spans="1:1" x14ac:dyDescent="0.25">
      <c r="A188" s="29">
        <v>187</v>
      </c>
    </row>
    <row r="189" spans="1:1" x14ac:dyDescent="0.25">
      <c r="A189" s="29">
        <v>188</v>
      </c>
    </row>
    <row r="190" spans="1:1" x14ac:dyDescent="0.25">
      <c r="A190" s="29">
        <v>189</v>
      </c>
    </row>
    <row r="191" spans="1:1" x14ac:dyDescent="0.25">
      <c r="A191" s="29">
        <v>190</v>
      </c>
    </row>
    <row r="192" spans="1:1" x14ac:dyDescent="0.25">
      <c r="A192" s="29">
        <v>191</v>
      </c>
    </row>
    <row r="193" spans="1:1" x14ac:dyDescent="0.25">
      <c r="A193" s="29">
        <v>192</v>
      </c>
    </row>
    <row r="194" spans="1:1" x14ac:dyDescent="0.25">
      <c r="A194" s="29">
        <v>193</v>
      </c>
    </row>
    <row r="195" spans="1:1" x14ac:dyDescent="0.25">
      <c r="A195" s="29">
        <v>194</v>
      </c>
    </row>
    <row r="196" spans="1:1" x14ac:dyDescent="0.25">
      <c r="A196" s="29">
        <v>195</v>
      </c>
    </row>
    <row r="197" spans="1:1" x14ac:dyDescent="0.25">
      <c r="A197" s="29">
        <v>196</v>
      </c>
    </row>
    <row r="198" spans="1:1" x14ac:dyDescent="0.25">
      <c r="A198" s="29">
        <v>197</v>
      </c>
    </row>
    <row r="199" spans="1:1" x14ac:dyDescent="0.25">
      <c r="A199" s="29">
        <v>198</v>
      </c>
    </row>
    <row r="200" spans="1:1" x14ac:dyDescent="0.25">
      <c r="A200" s="29">
        <v>199</v>
      </c>
    </row>
    <row r="201" spans="1:1" x14ac:dyDescent="0.25">
      <c r="A201" s="29">
        <v>200</v>
      </c>
    </row>
    <row r="202" spans="1:1" x14ac:dyDescent="0.25">
      <c r="A202" s="29">
        <v>201</v>
      </c>
    </row>
    <row r="203" spans="1:1" x14ac:dyDescent="0.25">
      <c r="A203" s="29">
        <v>202</v>
      </c>
    </row>
    <row r="204" spans="1:1" x14ac:dyDescent="0.25">
      <c r="A204" s="29">
        <v>203</v>
      </c>
    </row>
    <row r="205" spans="1:1" x14ac:dyDescent="0.25">
      <c r="A205" s="29">
        <v>204</v>
      </c>
    </row>
    <row r="206" spans="1:1" x14ac:dyDescent="0.25">
      <c r="A206" s="29">
        <v>205</v>
      </c>
    </row>
    <row r="207" spans="1:1" x14ac:dyDescent="0.25">
      <c r="A207" s="29">
        <v>206</v>
      </c>
    </row>
    <row r="208" spans="1:1" x14ac:dyDescent="0.25">
      <c r="A208" s="29">
        <v>207</v>
      </c>
    </row>
    <row r="209" spans="1:1" x14ac:dyDescent="0.25">
      <c r="A209" s="29">
        <v>208</v>
      </c>
    </row>
    <row r="210" spans="1:1" x14ac:dyDescent="0.25">
      <c r="A210" s="29">
        <v>209</v>
      </c>
    </row>
    <row r="211" spans="1:1" x14ac:dyDescent="0.25">
      <c r="A211" s="29">
        <v>210</v>
      </c>
    </row>
    <row r="212" spans="1:1" x14ac:dyDescent="0.25">
      <c r="A212" s="29">
        <v>211</v>
      </c>
    </row>
    <row r="213" spans="1:1" x14ac:dyDescent="0.25">
      <c r="A213" s="29">
        <v>212</v>
      </c>
    </row>
    <row r="214" spans="1:1" x14ac:dyDescent="0.25">
      <c r="A214" s="29">
        <v>213</v>
      </c>
    </row>
    <row r="215" spans="1:1" x14ac:dyDescent="0.25">
      <c r="A215" s="29">
        <v>214</v>
      </c>
    </row>
    <row r="216" spans="1:1" x14ac:dyDescent="0.25">
      <c r="A216" s="29">
        <v>215</v>
      </c>
    </row>
    <row r="217" spans="1:1" x14ac:dyDescent="0.25">
      <c r="A217" s="29">
        <v>216</v>
      </c>
    </row>
    <row r="218" spans="1:1" x14ac:dyDescent="0.25">
      <c r="A218" s="29">
        <v>217</v>
      </c>
    </row>
    <row r="219" spans="1:1" x14ac:dyDescent="0.25">
      <c r="A219" s="29">
        <v>218</v>
      </c>
    </row>
    <row r="220" spans="1:1" x14ac:dyDescent="0.25">
      <c r="A220" s="29">
        <v>219</v>
      </c>
    </row>
    <row r="221" spans="1:1" x14ac:dyDescent="0.25">
      <c r="A221" s="29">
        <v>220</v>
      </c>
    </row>
    <row r="222" spans="1:1" x14ac:dyDescent="0.25">
      <c r="A222" s="29">
        <v>221</v>
      </c>
    </row>
    <row r="223" spans="1:1" x14ac:dyDescent="0.25">
      <c r="A223" s="29">
        <v>222</v>
      </c>
    </row>
    <row r="224" spans="1:1" x14ac:dyDescent="0.25">
      <c r="A224" s="29">
        <v>223</v>
      </c>
    </row>
    <row r="225" spans="1:1" x14ac:dyDescent="0.25">
      <c r="A225" s="29">
        <v>224</v>
      </c>
    </row>
    <row r="226" spans="1:1" x14ac:dyDescent="0.25">
      <c r="A226" s="29">
        <v>225</v>
      </c>
    </row>
    <row r="227" spans="1:1" x14ac:dyDescent="0.25">
      <c r="A227" s="29">
        <v>226</v>
      </c>
    </row>
    <row r="228" spans="1:1" x14ac:dyDescent="0.25">
      <c r="A228" s="29">
        <v>227</v>
      </c>
    </row>
    <row r="229" spans="1:1" x14ac:dyDescent="0.25">
      <c r="A229" s="29">
        <v>228</v>
      </c>
    </row>
    <row r="230" spans="1:1" x14ac:dyDescent="0.25">
      <c r="A230" s="29">
        <v>229</v>
      </c>
    </row>
    <row r="231" spans="1:1" x14ac:dyDescent="0.25">
      <c r="A231" s="29">
        <v>230</v>
      </c>
    </row>
    <row r="232" spans="1:1" x14ac:dyDescent="0.25">
      <c r="A232" s="29">
        <v>231</v>
      </c>
    </row>
    <row r="233" spans="1:1" x14ac:dyDescent="0.25">
      <c r="A233" s="29">
        <v>232</v>
      </c>
    </row>
    <row r="234" spans="1:1" x14ac:dyDescent="0.25">
      <c r="A234" s="29">
        <v>233</v>
      </c>
    </row>
    <row r="235" spans="1:1" x14ac:dyDescent="0.25">
      <c r="A235" s="29">
        <v>234</v>
      </c>
    </row>
    <row r="236" spans="1:1" x14ac:dyDescent="0.25">
      <c r="A236" s="29">
        <v>235</v>
      </c>
    </row>
    <row r="237" spans="1:1" x14ac:dyDescent="0.25">
      <c r="A237" s="29">
        <v>236</v>
      </c>
    </row>
    <row r="238" spans="1:1" x14ac:dyDescent="0.25">
      <c r="A238" s="29">
        <v>237</v>
      </c>
    </row>
    <row r="239" spans="1:1" x14ac:dyDescent="0.25">
      <c r="A239" s="29">
        <v>238</v>
      </c>
    </row>
    <row r="240" spans="1:1" x14ac:dyDescent="0.25">
      <c r="A240" s="29">
        <v>239</v>
      </c>
    </row>
    <row r="241" spans="1:1" x14ac:dyDescent="0.25">
      <c r="A241" s="29">
        <v>240</v>
      </c>
    </row>
    <row r="242" spans="1:1" x14ac:dyDescent="0.25">
      <c r="A242" s="29">
        <v>241</v>
      </c>
    </row>
    <row r="243" spans="1:1" x14ac:dyDescent="0.25">
      <c r="A243" s="29">
        <v>242</v>
      </c>
    </row>
    <row r="244" spans="1:1" x14ac:dyDescent="0.25">
      <c r="A244" s="29">
        <v>243</v>
      </c>
    </row>
    <row r="245" spans="1:1" x14ac:dyDescent="0.25">
      <c r="A245" s="29">
        <v>244</v>
      </c>
    </row>
    <row r="246" spans="1:1" x14ac:dyDescent="0.25">
      <c r="A246" s="29">
        <v>245</v>
      </c>
    </row>
    <row r="247" spans="1:1" x14ac:dyDescent="0.25">
      <c r="A247" s="29">
        <v>246</v>
      </c>
    </row>
    <row r="248" spans="1:1" x14ac:dyDescent="0.25">
      <c r="A248" s="29">
        <v>247</v>
      </c>
    </row>
    <row r="249" spans="1:1" x14ac:dyDescent="0.25">
      <c r="A249" s="29">
        <v>248</v>
      </c>
    </row>
    <row r="250" spans="1:1" x14ac:dyDescent="0.25">
      <c r="A250" s="29">
        <v>249</v>
      </c>
    </row>
    <row r="251" spans="1:1" x14ac:dyDescent="0.25">
      <c r="A251" s="29">
        <v>250</v>
      </c>
    </row>
    <row r="252" spans="1:1" x14ac:dyDescent="0.25">
      <c r="A252" s="29">
        <v>251</v>
      </c>
    </row>
    <row r="253" spans="1:1" x14ac:dyDescent="0.25">
      <c r="A253" s="29">
        <v>252</v>
      </c>
    </row>
    <row r="254" spans="1:1" x14ac:dyDescent="0.25">
      <c r="A254" s="29">
        <v>253</v>
      </c>
    </row>
    <row r="255" spans="1:1" x14ac:dyDescent="0.25">
      <c r="A255" s="29">
        <v>254</v>
      </c>
    </row>
    <row r="256" spans="1:1" x14ac:dyDescent="0.25">
      <c r="A256" s="29">
        <v>255</v>
      </c>
    </row>
    <row r="257" spans="1:1" x14ac:dyDescent="0.25">
      <c r="A257" s="29">
        <v>256</v>
      </c>
    </row>
    <row r="258" spans="1:1" x14ac:dyDescent="0.25">
      <c r="A258" s="29">
        <v>257</v>
      </c>
    </row>
    <row r="259" spans="1:1" x14ac:dyDescent="0.25">
      <c r="A259" s="29">
        <v>258</v>
      </c>
    </row>
    <row r="260" spans="1:1" x14ac:dyDescent="0.25">
      <c r="A260" s="29">
        <v>259</v>
      </c>
    </row>
    <row r="261" spans="1:1" x14ac:dyDescent="0.25">
      <c r="A261" s="29">
        <v>260</v>
      </c>
    </row>
    <row r="262" spans="1:1" x14ac:dyDescent="0.25">
      <c r="A262" s="29">
        <v>261</v>
      </c>
    </row>
    <row r="263" spans="1:1" x14ac:dyDescent="0.25">
      <c r="A263" s="29">
        <v>262</v>
      </c>
    </row>
    <row r="264" spans="1:1" x14ac:dyDescent="0.25">
      <c r="A264" s="29">
        <v>263</v>
      </c>
    </row>
    <row r="265" spans="1:1" x14ac:dyDescent="0.25">
      <c r="A265" s="29">
        <v>264</v>
      </c>
    </row>
    <row r="266" spans="1:1" x14ac:dyDescent="0.25">
      <c r="A266" s="29">
        <v>265</v>
      </c>
    </row>
    <row r="267" spans="1:1" x14ac:dyDescent="0.25">
      <c r="A267" s="29">
        <v>266</v>
      </c>
    </row>
    <row r="268" spans="1:1" x14ac:dyDescent="0.25">
      <c r="A268" s="29">
        <v>267</v>
      </c>
    </row>
    <row r="269" spans="1:1" x14ac:dyDescent="0.25">
      <c r="A269" s="29">
        <v>268</v>
      </c>
    </row>
    <row r="270" spans="1:1" x14ac:dyDescent="0.25">
      <c r="A270" s="29">
        <v>269</v>
      </c>
    </row>
    <row r="271" spans="1:1" x14ac:dyDescent="0.25">
      <c r="A271" s="29">
        <v>270</v>
      </c>
    </row>
    <row r="272" spans="1:1" x14ac:dyDescent="0.25">
      <c r="A272" s="29">
        <v>271</v>
      </c>
    </row>
    <row r="273" spans="1:1" x14ac:dyDescent="0.25">
      <c r="A273" s="29">
        <v>272</v>
      </c>
    </row>
    <row r="274" spans="1:1" x14ac:dyDescent="0.25">
      <c r="A274" s="29">
        <v>273</v>
      </c>
    </row>
    <row r="275" spans="1:1" x14ac:dyDescent="0.25">
      <c r="A275" s="29">
        <v>274</v>
      </c>
    </row>
    <row r="276" spans="1:1" x14ac:dyDescent="0.25">
      <c r="A276" s="29">
        <v>275</v>
      </c>
    </row>
    <row r="277" spans="1:1" x14ac:dyDescent="0.25">
      <c r="A277" s="29">
        <v>276</v>
      </c>
    </row>
    <row r="278" spans="1:1" x14ac:dyDescent="0.25">
      <c r="A278" s="29">
        <v>277</v>
      </c>
    </row>
    <row r="279" spans="1:1" x14ac:dyDescent="0.25">
      <c r="A279" s="29">
        <v>278</v>
      </c>
    </row>
    <row r="280" spans="1:1" x14ac:dyDescent="0.25">
      <c r="A280" s="29">
        <v>279</v>
      </c>
    </row>
    <row r="281" spans="1:1" x14ac:dyDescent="0.25">
      <c r="A281" s="29">
        <v>280</v>
      </c>
    </row>
    <row r="282" spans="1:1" x14ac:dyDescent="0.25">
      <c r="A282" s="29">
        <v>281</v>
      </c>
    </row>
    <row r="283" spans="1:1" x14ac:dyDescent="0.25">
      <c r="A283" s="29">
        <v>282</v>
      </c>
    </row>
    <row r="284" spans="1:1" x14ac:dyDescent="0.25">
      <c r="A284" s="29">
        <v>283</v>
      </c>
    </row>
    <row r="285" spans="1:1" x14ac:dyDescent="0.25">
      <c r="A285" s="29">
        <v>284</v>
      </c>
    </row>
    <row r="286" spans="1:1" x14ac:dyDescent="0.25">
      <c r="A286" s="29">
        <v>285</v>
      </c>
    </row>
    <row r="287" spans="1:1" x14ac:dyDescent="0.25">
      <c r="A287" s="29">
        <v>286</v>
      </c>
    </row>
    <row r="288" spans="1:1" x14ac:dyDescent="0.25">
      <c r="A288" s="29">
        <v>287</v>
      </c>
    </row>
    <row r="289" spans="1:1" x14ac:dyDescent="0.25">
      <c r="A289" s="29">
        <v>288</v>
      </c>
    </row>
    <row r="290" spans="1:1" x14ac:dyDescent="0.25">
      <c r="A290" s="29">
        <v>289</v>
      </c>
    </row>
    <row r="291" spans="1:1" x14ac:dyDescent="0.25">
      <c r="A291" s="29">
        <v>290</v>
      </c>
    </row>
    <row r="292" spans="1:1" x14ac:dyDescent="0.25">
      <c r="A292" s="29">
        <v>291</v>
      </c>
    </row>
    <row r="293" spans="1:1" x14ac:dyDescent="0.25">
      <c r="A293" s="29">
        <v>292</v>
      </c>
    </row>
    <row r="294" spans="1:1" x14ac:dyDescent="0.25">
      <c r="A294" s="29">
        <v>293</v>
      </c>
    </row>
    <row r="295" spans="1:1" x14ac:dyDescent="0.25">
      <c r="A295" s="29">
        <v>294</v>
      </c>
    </row>
    <row r="296" spans="1:1" x14ac:dyDescent="0.25">
      <c r="A296" s="29">
        <v>295</v>
      </c>
    </row>
    <row r="297" spans="1:1" x14ac:dyDescent="0.25">
      <c r="A297" s="29">
        <v>296</v>
      </c>
    </row>
    <row r="298" spans="1:1" x14ac:dyDescent="0.25">
      <c r="A298" s="29">
        <v>297</v>
      </c>
    </row>
    <row r="299" spans="1:1" x14ac:dyDescent="0.25">
      <c r="A299" s="29">
        <v>298</v>
      </c>
    </row>
    <row r="300" spans="1:1" x14ac:dyDescent="0.25">
      <c r="A300" s="29">
        <v>299</v>
      </c>
    </row>
    <row r="301" spans="1:1" x14ac:dyDescent="0.25">
      <c r="A301" s="29">
        <v>300</v>
      </c>
    </row>
    <row r="302" spans="1:1" x14ac:dyDescent="0.25">
      <c r="A302" s="29">
        <v>301</v>
      </c>
    </row>
    <row r="303" spans="1:1" x14ac:dyDescent="0.25">
      <c r="A303" s="29">
        <v>302</v>
      </c>
    </row>
    <row r="304" spans="1:1" x14ac:dyDescent="0.25">
      <c r="A304" s="29">
        <v>303</v>
      </c>
    </row>
    <row r="305" spans="1:1" x14ac:dyDescent="0.25">
      <c r="A305" s="29">
        <v>304</v>
      </c>
    </row>
    <row r="306" spans="1:1" x14ac:dyDescent="0.25">
      <c r="A306" s="29">
        <v>305</v>
      </c>
    </row>
    <row r="307" spans="1:1" x14ac:dyDescent="0.25">
      <c r="A307" s="29">
        <v>306</v>
      </c>
    </row>
    <row r="308" spans="1:1" x14ac:dyDescent="0.25">
      <c r="A308" s="29">
        <v>307</v>
      </c>
    </row>
    <row r="309" spans="1:1" x14ac:dyDescent="0.25">
      <c r="A309" s="29">
        <v>308</v>
      </c>
    </row>
    <row r="310" spans="1:1" x14ac:dyDescent="0.25">
      <c r="A310" s="29">
        <v>309</v>
      </c>
    </row>
    <row r="311" spans="1:1" x14ac:dyDescent="0.25">
      <c r="A311" s="29">
        <v>310</v>
      </c>
    </row>
    <row r="312" spans="1:1" x14ac:dyDescent="0.25">
      <c r="A312" s="29">
        <v>311</v>
      </c>
    </row>
    <row r="313" spans="1:1" x14ac:dyDescent="0.25">
      <c r="A313" s="29">
        <v>312</v>
      </c>
    </row>
    <row r="314" spans="1:1" x14ac:dyDescent="0.25">
      <c r="A314" s="29">
        <v>313</v>
      </c>
    </row>
    <row r="315" spans="1:1" x14ac:dyDescent="0.25">
      <c r="A315" s="29">
        <v>314</v>
      </c>
    </row>
    <row r="316" spans="1:1" x14ac:dyDescent="0.25">
      <c r="A316" s="29">
        <v>315</v>
      </c>
    </row>
    <row r="317" spans="1:1" x14ac:dyDescent="0.25">
      <c r="A317" s="29">
        <v>316</v>
      </c>
    </row>
    <row r="318" spans="1:1" x14ac:dyDescent="0.25">
      <c r="A318" s="29">
        <v>317</v>
      </c>
    </row>
    <row r="319" spans="1:1" x14ac:dyDescent="0.25">
      <c r="A319" s="29">
        <v>318</v>
      </c>
    </row>
    <row r="320" spans="1:1" x14ac:dyDescent="0.25">
      <c r="A320" s="29">
        <v>319</v>
      </c>
    </row>
    <row r="321" spans="1:1" x14ac:dyDescent="0.25">
      <c r="A321" s="29">
        <v>320</v>
      </c>
    </row>
    <row r="322" spans="1:1" x14ac:dyDescent="0.25">
      <c r="A322" s="29">
        <v>321</v>
      </c>
    </row>
    <row r="323" spans="1:1" x14ac:dyDescent="0.25">
      <c r="A323" s="29">
        <v>322</v>
      </c>
    </row>
    <row r="324" spans="1:1" x14ac:dyDescent="0.25">
      <c r="A324" s="29">
        <v>323</v>
      </c>
    </row>
    <row r="325" spans="1:1" x14ac:dyDescent="0.25">
      <c r="A325" s="29">
        <v>324</v>
      </c>
    </row>
    <row r="326" spans="1:1" x14ac:dyDescent="0.25">
      <c r="A326" s="29">
        <v>325</v>
      </c>
    </row>
    <row r="327" spans="1:1" x14ac:dyDescent="0.25">
      <c r="A327" s="29">
        <v>326</v>
      </c>
    </row>
    <row r="328" spans="1:1" x14ac:dyDescent="0.25">
      <c r="A328" s="29">
        <v>327</v>
      </c>
    </row>
    <row r="329" spans="1:1" x14ac:dyDescent="0.25">
      <c r="A329" s="29">
        <v>328</v>
      </c>
    </row>
    <row r="330" spans="1:1" x14ac:dyDescent="0.25">
      <c r="A330" s="29">
        <v>329</v>
      </c>
    </row>
    <row r="331" spans="1:1" x14ac:dyDescent="0.25">
      <c r="A331" s="29">
        <v>330</v>
      </c>
    </row>
    <row r="332" spans="1:1" x14ac:dyDescent="0.25">
      <c r="A332" s="29">
        <v>331</v>
      </c>
    </row>
    <row r="333" spans="1:1" x14ac:dyDescent="0.25">
      <c r="A333" s="29">
        <v>332</v>
      </c>
    </row>
    <row r="334" spans="1:1" x14ac:dyDescent="0.25">
      <c r="A334" s="29">
        <v>333</v>
      </c>
    </row>
    <row r="335" spans="1:1" x14ac:dyDescent="0.25">
      <c r="A335" s="29">
        <v>334</v>
      </c>
    </row>
    <row r="336" spans="1:1" x14ac:dyDescent="0.25">
      <c r="A336" s="29">
        <v>335</v>
      </c>
    </row>
    <row r="337" spans="1:1" x14ac:dyDescent="0.25">
      <c r="A337" s="29">
        <v>336</v>
      </c>
    </row>
    <row r="338" spans="1:1" x14ac:dyDescent="0.25">
      <c r="A338" s="29">
        <v>337</v>
      </c>
    </row>
    <row r="339" spans="1:1" x14ac:dyDescent="0.25">
      <c r="A339" s="29">
        <v>338</v>
      </c>
    </row>
    <row r="340" spans="1:1" x14ac:dyDescent="0.25">
      <c r="A340" s="29">
        <v>339</v>
      </c>
    </row>
    <row r="341" spans="1:1" x14ac:dyDescent="0.25">
      <c r="A341" s="29">
        <v>340</v>
      </c>
    </row>
    <row r="342" spans="1:1" x14ac:dyDescent="0.25">
      <c r="A342" s="29">
        <v>341</v>
      </c>
    </row>
    <row r="343" spans="1:1" x14ac:dyDescent="0.25">
      <c r="A343" s="29">
        <v>342</v>
      </c>
    </row>
    <row r="344" spans="1:1" x14ac:dyDescent="0.25">
      <c r="A344" s="29">
        <v>343</v>
      </c>
    </row>
    <row r="345" spans="1:1" x14ac:dyDescent="0.25">
      <c r="A345" s="29">
        <v>344</v>
      </c>
    </row>
    <row r="346" spans="1:1" x14ac:dyDescent="0.25">
      <c r="A346" s="29">
        <v>345</v>
      </c>
    </row>
    <row r="347" spans="1:1" x14ac:dyDescent="0.25">
      <c r="A347" s="29">
        <v>346</v>
      </c>
    </row>
    <row r="348" spans="1:1" x14ac:dyDescent="0.25">
      <c r="A348" s="29">
        <v>347</v>
      </c>
    </row>
    <row r="349" spans="1:1" x14ac:dyDescent="0.25">
      <c r="A349" s="29">
        <v>348</v>
      </c>
    </row>
    <row r="350" spans="1:1" x14ac:dyDescent="0.25">
      <c r="A350" s="29">
        <v>349</v>
      </c>
    </row>
    <row r="351" spans="1:1" x14ac:dyDescent="0.25">
      <c r="A351" s="29">
        <v>350</v>
      </c>
    </row>
    <row r="352" spans="1:1" x14ac:dyDescent="0.25">
      <c r="A352" s="29">
        <v>351</v>
      </c>
    </row>
    <row r="353" spans="1:1" x14ac:dyDescent="0.25">
      <c r="A353" s="29">
        <v>352</v>
      </c>
    </row>
    <row r="354" spans="1:1" x14ac:dyDescent="0.25">
      <c r="A354" s="29">
        <v>353</v>
      </c>
    </row>
    <row r="355" spans="1:1" x14ac:dyDescent="0.25">
      <c r="A355" s="29">
        <v>354</v>
      </c>
    </row>
    <row r="356" spans="1:1" x14ac:dyDescent="0.25">
      <c r="A356" s="29">
        <v>355</v>
      </c>
    </row>
    <row r="357" spans="1:1" x14ac:dyDescent="0.25">
      <c r="A357" s="29">
        <v>356</v>
      </c>
    </row>
    <row r="358" spans="1:1" x14ac:dyDescent="0.25">
      <c r="A358" s="29">
        <v>357</v>
      </c>
    </row>
    <row r="359" spans="1:1" x14ac:dyDescent="0.25">
      <c r="A359" s="29">
        <v>358</v>
      </c>
    </row>
    <row r="360" spans="1:1" x14ac:dyDescent="0.25">
      <c r="A360" s="29">
        <v>359</v>
      </c>
    </row>
    <row r="361" spans="1:1" x14ac:dyDescent="0.25">
      <c r="A361" s="29">
        <v>360</v>
      </c>
    </row>
    <row r="362" spans="1:1" x14ac:dyDescent="0.25">
      <c r="A362" s="29">
        <v>361</v>
      </c>
    </row>
    <row r="363" spans="1:1" x14ac:dyDescent="0.25">
      <c r="A363" s="29">
        <v>362</v>
      </c>
    </row>
  </sheetData>
  <sortState ref="A2:H362">
    <sortCondition ref="A2:A362"/>
  </sortState>
  <hyperlinks>
    <hyperlink ref="G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2"/>
  <sheetViews>
    <sheetView topLeftCell="A296" workbookViewId="0">
      <selection activeCell="D302" sqref="D302"/>
    </sheetView>
  </sheetViews>
  <sheetFormatPr defaultRowHeight="15" x14ac:dyDescent="0.25"/>
  <cols>
    <col min="1" max="1" width="9.140625" style="23"/>
    <col min="2" max="2" width="148.7109375" style="2" customWidth="1"/>
    <col min="3" max="3" width="26" style="2" customWidth="1"/>
    <col min="4" max="4" width="80.140625" style="1" customWidth="1"/>
    <col min="5" max="5" width="35.28515625" style="2" bestFit="1" customWidth="1"/>
    <col min="6" max="6" width="4.5703125" style="2" bestFit="1" customWidth="1"/>
    <col min="7" max="7" width="15.85546875" style="2" customWidth="1"/>
    <col min="8" max="16384" width="9.140625" style="2"/>
  </cols>
  <sheetData>
    <row r="1" spans="1:4" s="20" customFormat="1" x14ac:dyDescent="0.25">
      <c r="A1" s="22" t="s">
        <v>517</v>
      </c>
      <c r="B1" s="20" t="s">
        <v>518</v>
      </c>
      <c r="C1" s="20" t="s">
        <v>519</v>
      </c>
      <c r="D1" s="24" t="s">
        <v>1091</v>
      </c>
    </row>
    <row r="2" spans="1:4" s="20" customFormat="1" x14ac:dyDescent="0.25">
      <c r="A2" s="22">
        <v>0</v>
      </c>
      <c r="B2" s="20" t="s">
        <v>1610</v>
      </c>
      <c r="D2" s="24" t="s">
        <v>1092</v>
      </c>
    </row>
    <row r="3" spans="1:4" x14ac:dyDescent="0.25">
      <c r="A3" s="23">
        <v>1</v>
      </c>
      <c r="B3" s="2" t="s">
        <v>1098</v>
      </c>
      <c r="C3" s="2" t="s">
        <v>278</v>
      </c>
      <c r="D3" s="1" t="str">
        <f>CONCATENATE("{""id"":""",A3,""", ","""source"":""",B3,""", ","""doi"":""",C3,"""},")</f>
        <v>{"id":"1", "source":"M. W. Chase Jr.; NIST-JANAF Thermochemical Tables, Fourth Edition;  J. Phys. Chem. Ref. Data, Monograph 9, 1-1951 (1998).", "doi":" "},</v>
      </c>
    </row>
    <row r="4" spans="1:4" x14ac:dyDescent="0.25">
      <c r="A4" s="23">
        <v>2</v>
      </c>
      <c r="B4" s="2" t="s">
        <v>500</v>
      </c>
      <c r="C4" s="2" t="s">
        <v>278</v>
      </c>
      <c r="D4" s="1" t="str">
        <f>CONCATENATE("{""refno"":""",A4,""", ","""source"":""",B4,""", ","""doi"":""",C4,"""},")</f>
        <v>{"refno":"2", "source":"L. V. Gurvich, I. V. Veyts, and C. B. Alcock, Thermodynamic Properties of Individual Substances. Volume 1, Hemisphere Pub. Co., New York, (1989).", "doi":" "},</v>
      </c>
    </row>
    <row r="5" spans="1:4" ht="30" x14ac:dyDescent="0.25">
      <c r="A5" s="23">
        <v>3</v>
      </c>
      <c r="B5" s="2" t="s">
        <v>501</v>
      </c>
      <c r="C5" s="2" t="s">
        <v>278</v>
      </c>
      <c r="D5" s="1" t="str">
        <f>CONCATENATE("{""refno"":""",A5,""", ","""source"":""",B5,""", ","""doi"":""",C5,"""},")</f>
        <v>{"refno":"3", "source":"B. N. Taylor and C. E. Kuyatt, Guidelines for Evaluating and Expressing the Uncertainty of NIST Measurement Results, NIST Technical Note 1297, National Institute of Standards and Technology, Gaithersburg, MD (1994).", "doi":" "},</v>
      </c>
    </row>
    <row r="6" spans="1:4" x14ac:dyDescent="0.25">
      <c r="A6" s="23">
        <v>4</v>
      </c>
      <c r="B6" s="2" t="s">
        <v>1099</v>
      </c>
      <c r="C6" s="2" t="s">
        <v>822</v>
      </c>
      <c r="D6" s="1" t="str">
        <f>CONCATENATE("{""refno"":""",A6,""", ","""source"":""",B6,""", ","""doi"":""",C6,"""},")</f>
        <v>{"refno":"4", "source":"P. J. Mohr, B. N. Taylor, and D. B. Newell; CODATA recommended values of the fundamental physical constants: 2010;  J. Phys. Chem. Ref. Data 41, 043109 (2012). ", "doi":"10.1063/1.4724320 "},</v>
      </c>
    </row>
    <row r="7" spans="1:4" ht="30" x14ac:dyDescent="0.25">
      <c r="A7" s="23">
        <v>5</v>
      </c>
      <c r="B7" s="2" t="s">
        <v>1100</v>
      </c>
      <c r="C7" s="2" t="s">
        <v>278</v>
      </c>
      <c r="D7" s="1" t="str">
        <f t="shared" ref="D7:D70" si="0">CONCATENATE("{""refno"":""",A7,""", ","""source"":""",B7,""", ","""doi"":""",C7,"""},")</f>
        <v>{"refno":"5", "source":"B. Ruscic, R. E. Pinzon, M. L. Morton, G. von Laszevski, S. Bittner, S. G. Nijsure, K. A. Amin, M. Minkoff, and A. F. Wagner; Active Thermochemical Tables Software and Associated Data Libraries;  Argonne National Laboratory, Argonne, IL, 2002-2004.", "doi":" "},</v>
      </c>
    </row>
    <row r="8" spans="1:4" ht="30" x14ac:dyDescent="0.25">
      <c r="A8" s="23">
        <v>6</v>
      </c>
      <c r="B8" s="2" t="s">
        <v>1101</v>
      </c>
      <c r="C8" s="2" t="s">
        <v>823</v>
      </c>
      <c r="D8" s="1" t="str">
        <f t="shared" si="0"/>
        <v>{"refno":"6", "source":"B. Ruscic, R. E. Pinzon, M. L. Morton, G. von Laszevski, S. J. Bittner, S. G. Nijsure, K. A. Amin, M. Minkoff, and A. F. Wagner; Introduction to active thermochemical tables: Several “key” enthalpies of formation revisited;  J. Phys. Chem. A 108, 9979 (2004). ", "doi":"10.1021/Jp047912y "},</v>
      </c>
    </row>
    <row r="9" spans="1:4" ht="30" x14ac:dyDescent="0.25">
      <c r="A9" s="23">
        <v>7</v>
      </c>
      <c r="B9" s="2" t="s">
        <v>1102</v>
      </c>
      <c r="C9" s="2" t="s">
        <v>824</v>
      </c>
      <c r="D9" s="1" t="str">
        <f t="shared" si="0"/>
        <v>{"refno":"7", "source":"B. Ruscic, R. E. Pinzon, G. von Laszewski, D. Kodeboyina, A. Burcat, D. Leahy, D. Montoya, and A. F. Wagner; Active Thermochemical Tables: thermochemistry for the 21st century;  J. Phys. Conf. Ser. 16, 561 (2005). ", "doi":"10.1088/1742-6596/16/1/078 "},</v>
      </c>
    </row>
    <row r="10" spans="1:4" ht="30" x14ac:dyDescent="0.25">
      <c r="A10" s="23">
        <v>8</v>
      </c>
      <c r="B10" s="2" t="s">
        <v>1103</v>
      </c>
      <c r="C10" s="2" t="s">
        <v>825</v>
      </c>
      <c r="D10" s="1" t="str">
        <f t="shared" si="0"/>
        <v>{"refno":"8", "source":"B. Ruscic, J. E. Boggs, A. Burcat, A. G. Csaszar, J. Demaison, R. Janoschek, J. M. L. Martin, M. L. Morton, M. J. Rossi, J. F. Stanton, P. G. Szalay, P. R. Westmoreland, F. Zabel, and T. Berces; IUPAC critical evaluation of thermochemical properties of selected radicals;  J. Phys. Chem. Ref. Data 34, 573 (2005). ", "doi":"10.1063/1.1724828 "},</v>
      </c>
    </row>
    <row r="11" spans="1:4" ht="30" x14ac:dyDescent="0.25">
      <c r="A11" s="23">
        <v>9</v>
      </c>
      <c r="B11" s="2" t="s">
        <v>1104</v>
      </c>
      <c r="C11" s="2" t="s">
        <v>826</v>
      </c>
      <c r="D11" s="1" t="str">
        <f t="shared" si="0"/>
        <v>{"refno":"9", "source":"B. Ruscic, D. Feller, and K. A. Peterson; Active Thermochemical Tables: dissociation energies of several homonuclear first-row diatomics and related thermochemical values;  Theor. Chem. Acct. 133, 1415 (2014).", "doi":"10.1007/S00214-013-1415-Z "},</v>
      </c>
    </row>
    <row r="12" spans="1:4" ht="30" x14ac:dyDescent="0.25">
      <c r="A12" s="23">
        <v>10</v>
      </c>
      <c r="B12" s="2" t="s">
        <v>1105</v>
      </c>
      <c r="C12" s="2" t="s">
        <v>827</v>
      </c>
      <c r="D12" s="1" t="str">
        <f t="shared" si="0"/>
        <v>{"refno":"10", "source":"B. Ruscic; Uncertainty quantification in thermochemistry, benchmarking electronic structure computations, and Active Thermochemical Tables;  Int. J. Quant. Chem. 114, 1097 (2014). ", "doi":"10.1002/qua.24605 "},</v>
      </c>
    </row>
    <row r="13" spans="1:4" x14ac:dyDescent="0.25">
      <c r="A13" s="23">
        <v>11</v>
      </c>
      <c r="B13" s="2" t="s">
        <v>502</v>
      </c>
      <c r="C13" s="2" t="s">
        <v>278</v>
      </c>
      <c r="D13" s="1" t="str">
        <f t="shared" si="0"/>
        <v>{"refno":"11", "source":"B. Ruscic, Active Thermochemical Tables (ATcT), http://atct.anl.gov [Accessed August 31, 2015].", "doi":" "},</v>
      </c>
    </row>
    <row r="14" spans="1:4" ht="30" x14ac:dyDescent="0.25">
      <c r="A14" s="23">
        <v>12</v>
      </c>
      <c r="B14" s="2" t="s">
        <v>503</v>
      </c>
      <c r="C14" s="2" t="s">
        <v>278</v>
      </c>
      <c r="D14" s="1" t="str">
        <f t="shared" si="0"/>
        <v>{"refno":"12", "source":"E. Goos, A. Burcat, and B. Ruscic, Extended Third Millenium Ideal Gas Thermochemical Database with Updates from Active Thermochemical Tables, http://burcat.technion.ac.il/dir/BURCAT.THR [Accessed August 31, 2015].", "doi":" "},</v>
      </c>
    </row>
    <row r="15" spans="1:4" ht="30" x14ac:dyDescent="0.25">
      <c r="A15" s="23">
        <v>13</v>
      </c>
      <c r="B15" s="2" t="s">
        <v>1106</v>
      </c>
      <c r="C15" s="2" t="s">
        <v>828</v>
      </c>
      <c r="D15" s="1" t="str">
        <f t="shared" si="0"/>
        <v>{"refno":"13", "source":"D. Sprecher, C. Jungen, W. Ubachs, and F. Merkt; Towards measuring the ionisation and dissociation energies of molecular hydrogen with sub-MHz accuracy;  Faraday Discuss. 150, 51 (2011). ", "doi":"10.1039/C0fd00035c "},</v>
      </c>
    </row>
    <row r="16" spans="1:4" ht="45" x14ac:dyDescent="0.25">
      <c r="A16" s="23">
        <v>14</v>
      </c>
      <c r="B16" s="2" t="s">
        <v>504</v>
      </c>
      <c r="C16" s="2" t="s">
        <v>278</v>
      </c>
      <c r="D16" s="1" t="str">
        <f t="shared" si="0"/>
        <v>{"refno":"14", "source":"S. P. Sander, J. Abbatt, J. R. Barker, J. B. Burkholder, R. R. Friedl, D. M. Golden, R. E. Huie, C. E. Kolb, M. J. Kurylo, G. K. Moortgat, V. L. Orkin, and P. H. Wine, Chemical Kinetics and Photochemical Data for Use in Atmospheric Studies, Evaluation No. 17 (JPL Publication 10-6), Jet Propulsion Laboratory, Pasadena (2011). http://jpldataeval.jpl.nasa.gov [Accessed August 12, 2015].", "doi":" "},</v>
      </c>
    </row>
    <row r="17" spans="1:4" x14ac:dyDescent="0.25">
      <c r="A17" s="23">
        <v>15</v>
      </c>
      <c r="B17" s="2" t="s">
        <v>1107</v>
      </c>
      <c r="C17" s="2" t="s">
        <v>829</v>
      </c>
      <c r="D17" s="1" t="str">
        <f t="shared" si="0"/>
        <v>{"refno":"15", "source":"B. P. Stoicheff; On the dissociation energy of molecular hydrogen;  Can. J. Phys. 79, 165 (2001). ", "doi":"10.1139/cjp-79-2-3-165 "},</v>
      </c>
    </row>
    <row r="18" spans="1:4" x14ac:dyDescent="0.25">
      <c r="A18" s="23">
        <v>16</v>
      </c>
      <c r="B18" s="2" t="s">
        <v>505</v>
      </c>
      <c r="C18" s="2" t="s">
        <v>278</v>
      </c>
      <c r="D18" s="1" t="str">
        <f t="shared" si="0"/>
        <v>{"refno":"16", "source":"J. D. Cox, D. D. Wagman, and V. A. Medvedev, CODATA Key Values for Thermodynamics, Hemisphere Publishing Corp., New York (1989). ", "doi":" "},</v>
      </c>
    </row>
    <row r="19" spans="1:4" x14ac:dyDescent="0.25">
      <c r="A19" s="23">
        <v>17</v>
      </c>
      <c r="B19" s="2" t="s">
        <v>1108</v>
      </c>
      <c r="C19" s="2" t="s">
        <v>830</v>
      </c>
      <c r="D19" s="1" t="str">
        <f t="shared" si="0"/>
        <v>{"refno":"17", "source":"W. C. Stwalley; The dissociation energy of the hydrogen molecule using long-range forces;  Chem. Phys. Lett. 6, 241 (1970). ", "doi":"10.1016/0009-2614(70)80t-5 "},</v>
      </c>
    </row>
    <row r="20" spans="1:4" x14ac:dyDescent="0.25">
      <c r="A20" s="23">
        <v>18</v>
      </c>
      <c r="B20" s="2" t="s">
        <v>1109</v>
      </c>
      <c r="C20" s="2" t="s">
        <v>278</v>
      </c>
      <c r="D20" s="1" t="str">
        <f t="shared" si="0"/>
        <v>{"refno":"18", "source":"B. deB. Darwent; Bond dissociation energies in simple molecules;  Nat. Stand. Ref. Data Ser., Nat. Bur. Stand. (U.S.) 31 (1970).", "doi":" "},</v>
      </c>
    </row>
    <row r="21" spans="1:4" ht="30" x14ac:dyDescent="0.25">
      <c r="A21" s="23">
        <v>19</v>
      </c>
      <c r="B21" s="2" t="s">
        <v>1110</v>
      </c>
      <c r="C21" s="2" t="s">
        <v>831</v>
      </c>
      <c r="D21" s="1" t="str">
        <f t="shared" si="0"/>
        <v>{"refno":"19", "source":"B. Jeziorski and W. Kotos; On the ionization potential of H2;  Chem. Phys. Lett. 3, 677 (1969). ", "doi":"10.1016/0009-2614(69)87007-7 "},</v>
      </c>
    </row>
    <row r="22" spans="1:4" ht="30" x14ac:dyDescent="0.25">
      <c r="A22" s="23">
        <v>20</v>
      </c>
      <c r="B22" s="2" t="s">
        <v>1111</v>
      </c>
      <c r="C22" s="2" t="s">
        <v>832</v>
      </c>
      <c r="D22" s="1" t="str">
        <f t="shared" si="0"/>
        <v>{"refno":"20", "source":"J. J. Liu, E. J. Salumbides, U. Hollenstein, J. C. J. Koelemeij, K. S. E. Eikema, W. Ubachs, and F. Merkt; Determination of the ionization and dissociation energies of the hydrogen molecule;  J. Chem. Phys. 130, 174306 (2009). ", "doi":"10.1063/1.3120443 "},</v>
      </c>
    </row>
    <row r="23" spans="1:4" x14ac:dyDescent="0.25">
      <c r="A23" s="23">
        <v>21</v>
      </c>
      <c r="B23" s="2" t="s">
        <v>1112</v>
      </c>
      <c r="C23" s="2" t="s">
        <v>833</v>
      </c>
      <c r="D23" s="1" t="str">
        <f t="shared" si="0"/>
        <v>{"refno":"21", "source":"J. Liu, D. Sprecher, F. Merkt, E. J. Salumbides, and W. Ubachs; Determination of the ionization and dissociation energies of H2 and He2;  AIP. Conf. Proc. 1504 (2012). ", "doi":"10.1063/1.4771748 "},</v>
      </c>
    </row>
    <row r="24" spans="1:4" ht="30" x14ac:dyDescent="0.25">
      <c r="A24" s="23">
        <v>22</v>
      </c>
      <c r="B24" s="2" t="s">
        <v>1113</v>
      </c>
      <c r="C24" s="2" t="s">
        <v>834</v>
      </c>
      <c r="D24" s="1" t="str">
        <f t="shared" si="0"/>
        <v>{"refno":"22", "source":"Y. P. Zhang, C. H. Cheng, J. T. Kim, J. Stanojevic, and E. E. Eyler; Dissociation energies of molecular hydrogen and the hydrogen molecular ion;  Phys. Rev. Lett. 92, 203003 (2004). ", "doi":"10.1103/Physrevlett.92.203003 "},</v>
      </c>
    </row>
    <row r="25" spans="1:4" x14ac:dyDescent="0.25">
      <c r="A25" s="23">
        <v>23</v>
      </c>
      <c r="B25" s="2" t="s">
        <v>1114</v>
      </c>
      <c r="C25" s="2" t="s">
        <v>835</v>
      </c>
      <c r="D25" s="1" t="str">
        <f t="shared" si="0"/>
        <v>{"refno":"23", "source":"A. Balakrishnan, V. Smith, and B. P. Stoicheff; Dissociation energies of the hydrogen and deuterium molecules;  Phys. Rev. A 49, 2460 (1994). ", "doi":"10.1103/PhysRevA.49.2460 "},</v>
      </c>
    </row>
    <row r="26" spans="1:4" x14ac:dyDescent="0.25">
      <c r="A26" s="23">
        <v>24</v>
      </c>
      <c r="B26" s="2" t="s">
        <v>1115</v>
      </c>
      <c r="C26" s="2" t="s">
        <v>836</v>
      </c>
      <c r="D26" s="1" t="str">
        <f t="shared" si="0"/>
        <v>{"refno":"24", "source":"E. E. Eyler and N. Melikechi; Near-threshold continuum structure and the dissociation-energies of H2, HD, and D2;  Phys. Rev. A 48, R18 (1993). ", "doi":"10.1103/PhysRevA.48.R18 "},</v>
      </c>
    </row>
    <row r="27" spans="1:4" ht="30" x14ac:dyDescent="0.25">
      <c r="A27" s="23">
        <v>25</v>
      </c>
      <c r="B27" s="2" t="s">
        <v>1116</v>
      </c>
      <c r="C27" s="2" t="s">
        <v>837</v>
      </c>
      <c r="D27" s="1" t="str">
        <f t="shared" si="0"/>
        <v>{"refno":"25", "source":"A. Balakrishnan, V. Smith, and B. P. Stoicheff; Dissociation Energy of the hydrogen molecule;  Phys. Rev. Lett. 68, 2149 (1992). ", "doi":"10.1103/PhysRevLett.68.2149 "},</v>
      </c>
    </row>
    <row r="28" spans="1:4" ht="30" x14ac:dyDescent="0.25">
      <c r="A28" s="23">
        <v>26</v>
      </c>
      <c r="B28" s="2" t="s">
        <v>1117</v>
      </c>
      <c r="C28" s="2" t="s">
        <v>838</v>
      </c>
      <c r="D28" s="1" t="str">
        <f t="shared" si="0"/>
        <v>{"refno":"26", "source":"E. F. McCormack and E. E. Eyler; Perturbed structure of molecular hydrogen near the 2nd dissociation limit;  Phys. Rev. Lett. 66, 1042 (1991). ", "doi":"10.1103/PhysRevLett.66.1042 "},</v>
      </c>
    </row>
    <row r="29" spans="1:4" ht="30" x14ac:dyDescent="0.25">
      <c r="A29" s="23">
        <v>27</v>
      </c>
      <c r="B29" s="2" t="s">
        <v>1118</v>
      </c>
      <c r="C29" s="2" t="s">
        <v>839</v>
      </c>
      <c r="D29" s="1" t="str">
        <f t="shared" si="0"/>
        <v>{"refno":"27", "source":"G. Herzberg; Dissociation energy of hydrogen molecule;  J. Mol. Spectrosc. 33, 147 (1970).", "doi":"10.1016/0022-2852(70)90060-3 "},</v>
      </c>
    </row>
    <row r="30" spans="1:4" ht="30" x14ac:dyDescent="0.25">
      <c r="A30" s="23">
        <v>28</v>
      </c>
      <c r="B30" s="2" t="s">
        <v>1119</v>
      </c>
      <c r="C30" s="2" t="s">
        <v>840</v>
      </c>
      <c r="D30" s="1" t="str">
        <f t="shared" si="0"/>
        <v>{"refno":"28", "source":"G. Herzberg and A. Monfils; The dssociation energies of the H2, HD, and D2 molecules;  J. Mol. Spectrosc. 5, 482 (1960). ", "doi":"10.1016/0022-2852(61)90111-4 "},</v>
      </c>
    </row>
    <row r="31" spans="1:4" x14ac:dyDescent="0.25">
      <c r="A31" s="23">
        <v>29</v>
      </c>
      <c r="B31" s="2" t="s">
        <v>1120</v>
      </c>
      <c r="C31" s="2" t="s">
        <v>841</v>
      </c>
      <c r="D31" s="1" t="str">
        <f t="shared" si="0"/>
        <v>{"refno":"29", "source":"H. Beutler and H. O. Junger; The binding strength in the H2 molecule;  Z. Phys. 101, 304 (1936). ", "doi":"10.1007/BF01342327 "},</v>
      </c>
    </row>
    <row r="32" spans="1:4" x14ac:dyDescent="0.25">
      <c r="A32" s="23">
        <v>30</v>
      </c>
      <c r="B32" s="2" t="s">
        <v>1121</v>
      </c>
      <c r="C32" s="2" t="s">
        <v>842</v>
      </c>
      <c r="D32" s="1" t="str">
        <f t="shared" si="0"/>
        <v>{"refno":"30", "source":"O. W. Richardson and P. M. Davidson; The spectrum of H2 - The bands analogous to the parhelium line spectrum - Part II;  Proc. Roy. Soc. Lond. A 123, 466 (1929). ", "doi":"10.1098/rspa.1929.0079 "},</v>
      </c>
    </row>
    <row r="33" spans="1:4" x14ac:dyDescent="0.25">
      <c r="A33" s="23">
        <v>31</v>
      </c>
      <c r="B33" s="2" t="s">
        <v>1122</v>
      </c>
      <c r="C33" s="2" t="s">
        <v>843</v>
      </c>
      <c r="D33" s="1" t="str">
        <f t="shared" si="0"/>
        <v>{"refno":"31", "source":"G. H. Dieke and J. J. Hopfield; The structure of the ultra-violet spectrum of the hydrogen molecule;  Phys. Rev. 30, 400 (1927). ", "doi":"10.1103/PhysRev.30.400 "},</v>
      </c>
    </row>
    <row r="34" spans="1:4" x14ac:dyDescent="0.25">
      <c r="A34" s="23">
        <v>32</v>
      </c>
      <c r="B34" s="2" t="s">
        <v>1123</v>
      </c>
      <c r="C34" s="2" t="s">
        <v>844</v>
      </c>
      <c r="D34" s="1" t="str">
        <f t="shared" si="0"/>
        <v>{"refno":"32", "source":"I. Isanrdi; Concerning the thermal conduction in dissociated gas and concerning dissociation of water material in an atom;  Z. Elektrochem. 21, 405 (1915). ", "doi":"10.1002/bbpc.19150211701"},</v>
      </c>
    </row>
    <row r="35" spans="1:4" x14ac:dyDescent="0.25">
      <c r="A35" s="23">
        <v>33</v>
      </c>
      <c r="B35" s="2" t="s">
        <v>1124</v>
      </c>
      <c r="C35" s="2" t="s">
        <v>845</v>
      </c>
      <c r="D35" s="1" t="str">
        <f t="shared" si="0"/>
        <v>{"refno":"33", "source":"K. Wohl; The dissociation of chlorine and hydrogen in the atom 2 Part - The dissociation of hydrogen;  Z. Elektrochem. 30, 49 (1924). ", "doi":"10.1002/bbpc.19240300301"},</v>
      </c>
    </row>
    <row r="36" spans="1:4" x14ac:dyDescent="0.25">
      <c r="A36" s="23">
        <v>34</v>
      </c>
      <c r="B36" s="2" t="s">
        <v>1125</v>
      </c>
      <c r="C36" s="2" t="s">
        <v>846</v>
      </c>
      <c r="D36" s="1" t="str">
        <f t="shared" si="0"/>
        <v>{"refno":"34", "source":"I. Langmuir; The dissociation of hydrogen into atoms. Part II. Calculation of the degree of dissociation and the heat of formation;  J. Am. Chem. Soc. 37, 417 (1915). ", "doi":"10.1021/ja02168a002"},</v>
      </c>
    </row>
    <row r="37" spans="1:4" x14ac:dyDescent="0.25">
      <c r="A37" s="23">
        <v>35</v>
      </c>
      <c r="B37" s="2" t="s">
        <v>1126</v>
      </c>
      <c r="C37" s="2" t="s">
        <v>278</v>
      </c>
      <c r="D37" s="1" t="str">
        <f t="shared" si="0"/>
        <v>{"refno":"35", "source":"I. Langmuir; Flames of hydrogen;  General Electric Review 29, 153 (1926).", "doi":" "},</v>
      </c>
    </row>
    <row r="38" spans="1:4" ht="30" x14ac:dyDescent="0.25">
      <c r="A38" s="23">
        <v>36</v>
      </c>
      <c r="B38" s="2" t="s">
        <v>1127</v>
      </c>
      <c r="C38" s="2" t="s">
        <v>847</v>
      </c>
      <c r="D38" s="1" t="str">
        <f t="shared" si="0"/>
        <v>{"refno":"36", "source":"K. Piszczatowski, G. Lach, M. Przybytek, J. Komasa, K. Pachucki, and B. Jeziorski; Theoretical determination of the dissociation energy of molecular hydrogen;  J. Chem. Theory Comput. 5, 3039 (2009). ", "doi":"10.1021/Ct900391p "},</v>
      </c>
    </row>
    <row r="39" spans="1:4" x14ac:dyDescent="0.25">
      <c r="A39" s="23">
        <v>37</v>
      </c>
      <c r="B39" s="2" t="s">
        <v>1128</v>
      </c>
      <c r="C39" s="2" t="s">
        <v>848</v>
      </c>
      <c r="D39" s="1" t="str">
        <f t="shared" si="0"/>
        <v>{"refno":"37", "source":"L. Wolniewicz; Nonadiabatic energies of the ground-state of the hydrogen molecule;  J. Chem. Phys. 103, 1792 (1995). ", "doi":"10.1063/1.469753 "},</v>
      </c>
    </row>
    <row r="40" spans="1:4" ht="30" x14ac:dyDescent="0.25">
      <c r="A40" s="23">
        <v>38</v>
      </c>
      <c r="B40" s="2" t="s">
        <v>1129</v>
      </c>
      <c r="C40" s="2" t="s">
        <v>849</v>
      </c>
      <c r="D40" s="1" t="str">
        <f t="shared" si="0"/>
        <v>{"refno":"38", "source":"W. Kolos and J. Rychlewski; Improved theoretical dissociation-energy and ionization-potential for the ground-state of the hydroge molecule;  J. Chem. Phys. 98, 3960 (1993). ", "doi":"10.1063/1.464023 "},</v>
      </c>
    </row>
    <row r="41" spans="1:4" x14ac:dyDescent="0.25">
      <c r="A41" s="23">
        <v>39</v>
      </c>
      <c r="B41" s="2" t="s">
        <v>1130</v>
      </c>
      <c r="C41" s="2" t="s">
        <v>850</v>
      </c>
      <c r="D41" s="1" t="str">
        <f t="shared" si="0"/>
        <v>{"refno":"39", "source":"L. Wolniewicz; Relativistic energies of the ground-state of the hydrogen molecule;  J. Chem. Phys. 99, 1851 (1993). ", "doi":"10.1063/1.465303 "},</v>
      </c>
    </row>
    <row r="42" spans="1:4" ht="30" x14ac:dyDescent="0.25">
      <c r="A42" s="23">
        <v>40</v>
      </c>
      <c r="B42" s="2" t="s">
        <v>1131</v>
      </c>
      <c r="C42" s="2" t="s">
        <v>851</v>
      </c>
      <c r="D42" s="1" t="str">
        <f t="shared" si="0"/>
        <v>{"refno":"40", "source":"C. Schwartz and R. J. Leroy; Nonadiabatic eigenvalues and adiabatic matrix-elements for all isotopes of diatomic hydrogen;  J. Mol. Spectrosc. 121, 420 (1987). ", "doi":"10.1016/0022-2852(87)90059-2 "},</v>
      </c>
    </row>
    <row r="43" spans="1:4" ht="30" x14ac:dyDescent="0.25">
      <c r="A43" s="23">
        <v>41</v>
      </c>
      <c r="B43" s="2" t="s">
        <v>1132</v>
      </c>
      <c r="C43" s="2" t="s">
        <v>852</v>
      </c>
      <c r="D43" s="1" t="str">
        <f t="shared" si="0"/>
        <v>{"refno":"41", "source":"W. Kolos, K. Szalewicz, and H. J. Monkhorst; New Born-Oppenheimer potential-energy curve and vibrational energies for the electronic ground-state of the hydrogen molecule;  J. Chem. Phys. 84, 3278 (1986). ", "doi":"10.1063/1.450258 "},</v>
      </c>
    </row>
    <row r="44" spans="1:4" x14ac:dyDescent="0.25">
      <c r="A44" s="23">
        <v>42</v>
      </c>
      <c r="B44" s="2" t="s">
        <v>1133</v>
      </c>
      <c r="C44" s="2" t="s">
        <v>853</v>
      </c>
      <c r="D44" s="1" t="str">
        <f t="shared" si="0"/>
        <v>{"refno":"42", "source":"L. Wolniewicz; The X1?g+ state vibration-rotational energies of the H2, HD, and D2 molecules;  J. Chem. Phys. 78, 6173 (1983). ", "doi":"10.1063/1.444580 "},</v>
      </c>
    </row>
    <row r="45" spans="1:4" x14ac:dyDescent="0.25">
      <c r="A45" s="23">
        <v>43</v>
      </c>
      <c r="B45" s="2" t="s">
        <v>1134</v>
      </c>
      <c r="C45" s="2" t="s">
        <v>854</v>
      </c>
      <c r="D45" s="1" t="str">
        <f t="shared" si="0"/>
        <v>{"refno":"43", "source":"D. M. Bishop and L. M. Cheung; Rigorous theoretical investigation of ground-state of H2;  Phys. Rev. A 18, 1846 (1978). ", "doi":"10.1103/PhysRevA.18.1846"},</v>
      </c>
    </row>
    <row r="46" spans="1:4" ht="30" x14ac:dyDescent="0.25">
      <c r="A46" s="23">
        <v>44</v>
      </c>
      <c r="B46" s="2" t="s">
        <v>1135</v>
      </c>
      <c r="C46" s="2" t="s">
        <v>855</v>
      </c>
      <c r="D46" s="1" t="str">
        <f t="shared" si="0"/>
        <v>{"refno":"44", "source":"W. Kolos and L. Wolniewicz; Improved potential-energy curve and vibrational energies for electronic ground-state of hydrogen molecule;  J. Mol. Spectrosc. 54, 303 (1975). ", "doi":"10.1016/0022-2852(75)90083-1"},</v>
      </c>
    </row>
    <row r="47" spans="1:4" ht="30" x14ac:dyDescent="0.25">
      <c r="A47" s="23">
        <v>45</v>
      </c>
      <c r="B47" s="2" t="s">
        <v>1136</v>
      </c>
      <c r="C47" s="2" t="s">
        <v>856</v>
      </c>
      <c r="D47" s="1" t="str">
        <f t="shared" si="0"/>
        <v>{"refno":"45", "source":"P. R. Bunker; Breakdown of Born-Oppenheimer approximation for a diatomic molecule;  J. Mol. Spectrosc. 42, 478 (1972). ", "doi":"10.1016/0022-2852(72)90224-X "},</v>
      </c>
    </row>
    <row r="48" spans="1:4" x14ac:dyDescent="0.25">
      <c r="A48" s="23">
        <v>46</v>
      </c>
      <c r="B48" s="2" t="s">
        <v>1137</v>
      </c>
      <c r="C48" s="2" t="s">
        <v>857</v>
      </c>
      <c r="D48" s="1" t="str">
        <f t="shared" si="0"/>
        <v>{"refno":"46", "source":"W. Kolos and L. Wolniewicz; Improved theoretical ground-state enegy of hydrogen molecule;  J. Chem. Phys. 49, 404 (1968). ", "doi":"10.1063/1.1669836"},</v>
      </c>
    </row>
    <row r="49" spans="1:4" x14ac:dyDescent="0.25">
      <c r="A49" s="23">
        <v>47</v>
      </c>
      <c r="B49" s="2" t="s">
        <v>1093</v>
      </c>
      <c r="C49" s="2" t="s">
        <v>858</v>
      </c>
      <c r="D49" s="1" t="str">
        <f t="shared" si="0"/>
        <v>{"refno":"47", "source":"G. Hunter; Adiabatic dissociation energies for the ground states of the H2, HD, and D2 molecules, J. Chem. Phys. 45, 3022 (1966). ", "doi":"10.1063/1.1728057 "},</v>
      </c>
    </row>
    <row r="50" spans="1:4" x14ac:dyDescent="0.25">
      <c r="A50" s="23">
        <v>48</v>
      </c>
      <c r="B50" s="2" t="s">
        <v>1138</v>
      </c>
      <c r="C50" s="2" t="s">
        <v>859</v>
      </c>
      <c r="D50" s="1" t="str">
        <f t="shared" si="0"/>
        <v>{"refno":"48", "source":"W. Kolos and L. Wolniewicz; Accurate computation of vibronic energies and of some expectation values for H2, D2, and T2;  J. Chem. Phys. 41, 3674 (1964). ", "doi":"10.1063/1.1725797 "},</v>
      </c>
    </row>
    <row r="51" spans="1:4" ht="30" x14ac:dyDescent="0.25">
      <c r="A51" s="23">
        <v>49</v>
      </c>
      <c r="B51" s="2" t="s">
        <v>1139</v>
      </c>
      <c r="C51" s="2" t="s">
        <v>860</v>
      </c>
      <c r="D51" s="1" t="str">
        <f t="shared" si="0"/>
        <v>{"refno":"49", "source":"W. Kolos and C. C. J. Roothaan; Accurate electronic wave functions for the H2 molecule;  Rev. Mod. Phys. 32, 219 (1960). ", "doi":"10.1103/RevModPhys.32.219 "},</v>
      </c>
    </row>
    <row r="52" spans="1:4" x14ac:dyDescent="0.25">
      <c r="A52" s="23">
        <v>50</v>
      </c>
      <c r="B52" s="2" t="s">
        <v>1140</v>
      </c>
      <c r="C52" s="2" t="s">
        <v>861</v>
      </c>
      <c r="D52" s="1" t="str">
        <f t="shared" si="0"/>
        <v>{"refno":"50", "source":"H. M. James and A. S. Coolidge; The ground state of the hydrogen molecule;  J. Chem. Phys. 1, 825 (1933). ", "doi":"10.1063/1.1749252 "},</v>
      </c>
    </row>
    <row r="53" spans="1:4" x14ac:dyDescent="0.25">
      <c r="A53" s="23">
        <v>51</v>
      </c>
      <c r="B53" s="2" t="s">
        <v>506</v>
      </c>
      <c r="C53" s="2" t="s">
        <v>278</v>
      </c>
      <c r="D53" s="1" t="str">
        <f t="shared" si="0"/>
        <v>{"refno":"51", "source":"C. E. Moore, Tables of Spectra of Hydrogen, Carbon, Nitrogen, and Oxygen Atoms and Ions, CRC Press, Boca Raton, FL (1993).", "doi":" "},</v>
      </c>
    </row>
    <row r="54" spans="1:4" x14ac:dyDescent="0.25">
      <c r="A54" s="23">
        <v>52</v>
      </c>
      <c r="B54" s="2" t="s">
        <v>1141</v>
      </c>
      <c r="C54" s="2" t="s">
        <v>862</v>
      </c>
      <c r="D54" s="1" t="str">
        <f t="shared" si="0"/>
        <v>{"refno":"52", "source":"P. C. Cosby and D. L. Huestis; On the dissociation-energy of O2 and the energy of the O2(+)B4?g State;  J. Chem. Phys. 97, 6108 (1992). ", "doi":"10.1063/1.463720 "},</v>
      </c>
    </row>
    <row r="55" spans="1:4" ht="30" x14ac:dyDescent="0.25">
      <c r="A55" s="23">
        <v>53</v>
      </c>
      <c r="B55" s="2" t="s">
        <v>1142</v>
      </c>
      <c r="C55" s="2" t="s">
        <v>863</v>
      </c>
      <c r="D55" s="1" t="str">
        <f t="shared" si="0"/>
        <v>{"refno":"53", "source":"J. D. D. Martin and J. W. Hepburn; Electric field induced dissociation of molecules in Rydberg-like highly vibrationally excited ion-pair states;  Phys. Rev. Lett. 79, 3154 (1997). ", "doi":"10.1103/PhysRevLett.79.3154 "},</v>
      </c>
    </row>
    <row r="56" spans="1:4" ht="30" x14ac:dyDescent="0.25">
      <c r="A56" s="23">
        <v>54</v>
      </c>
      <c r="B56" s="2" t="s">
        <v>1143</v>
      </c>
      <c r="C56" s="2" t="s">
        <v>864</v>
      </c>
      <c r="D56" s="1" t="str">
        <f t="shared" si="0"/>
        <v>{"refno":"54", "source":"S. T. Gibson, B. R. Lewis, K. G. H. Baldwin, and J. H. Carver; Rotational features in the fluorescence excitation spectrum of O(1D2) from vacuum ultraviolet-laser photodissociation of O2;  J. Chem. Phys. 94, 1060 (1991). ", "doi":"10.1063/1.460062 "},</v>
      </c>
    </row>
    <row r="57" spans="1:4" ht="30" x14ac:dyDescent="0.25">
      <c r="A57" s="23">
        <v>55</v>
      </c>
      <c r="B57" s="2" t="s">
        <v>1144</v>
      </c>
      <c r="C57" s="2" t="s">
        <v>865</v>
      </c>
      <c r="D57" s="1" t="str">
        <f t="shared" si="0"/>
        <v>{"refno":"55", "source":"B. R. Lewis, L. Berzins, J. H. Carver, and S. T. Gibson; Decomposition of the photoabsorption continuum underlying the Schumann-Runge bands of 16O2 .1. Role of the B3??- state - a new dissociation limit;  J. Quant. Spectrosc. Radiative Transfer 33, 627 (1985). ", "doi":"10.1016/0022-4073(85)90031-7"},</v>
      </c>
    </row>
    <row r="58" spans="1:4" ht="30" x14ac:dyDescent="0.25">
      <c r="A58" s="23">
        <v>56</v>
      </c>
      <c r="B58" s="2" t="s">
        <v>1145</v>
      </c>
      <c r="C58" s="2" t="s">
        <v>866</v>
      </c>
      <c r="D58" s="1" t="str">
        <f t="shared" si="0"/>
        <v>{"refno":"56", "source":"R. G. C. Blyth, I. Powis, and C. J. Danby; Competing pre-dissociations of O2+;  Chem. Phys. Lett. 84, 272 (1981). ", "doi":"10.1016/0009-2614(81)80343-0 "},</v>
      </c>
    </row>
    <row r="59" spans="1:4" ht="30" x14ac:dyDescent="0.25">
      <c r="A59" s="23">
        <v>57</v>
      </c>
      <c r="B59" s="2" t="s">
        <v>1146</v>
      </c>
      <c r="C59" s="2" t="s">
        <v>867</v>
      </c>
      <c r="D59" s="1" t="str">
        <f t="shared" si="0"/>
        <v>{"refno":"57", "source":"C. Pernot, J. Durup, J. B. Ozenne, J. A. Beswick, P. C. Cosby, and J. T. Moseley; Angular-distributions and separation energies of predissociation photofragments of O2+;  J. Chem. Phys. 71, 2387 (1979). ", "doi":"10.1063/1.438644 "},</v>
      </c>
    </row>
    <row r="60" spans="1:4" ht="30" x14ac:dyDescent="0.25">
      <c r="A60" s="23">
        <v>58</v>
      </c>
      <c r="B60" s="2" t="s">
        <v>1147</v>
      </c>
      <c r="C60" s="2" t="s">
        <v>868</v>
      </c>
      <c r="D60" s="1" t="str">
        <f t="shared" si="0"/>
        <v>{"refno":"58", "source":"D. L. Albritton, J. T. Moseley, P. C. Cosby, and M. Tadjeddine; Dissociation-energy of O2;  J. Mol. Spectrosc. 70, 326 (1978). ", "doi":"10.1016/0022-2852(78)90169-8 "},</v>
      </c>
    </row>
    <row r="61" spans="1:4" x14ac:dyDescent="0.25">
      <c r="A61" s="23">
        <v>59</v>
      </c>
      <c r="B61" s="2" t="s">
        <v>1148</v>
      </c>
      <c r="C61" s="2" t="s">
        <v>869</v>
      </c>
      <c r="D61" s="1" t="str">
        <f t="shared" si="0"/>
        <v>{"refno":"59", "source":"P. M. Dehmer and W. A. Chupka; High resolution study of photoionization processes in O2;  J. Chem. Phys. 62, 4525 (1975). ", "doi":"10.1063/1.430359 "},</v>
      </c>
    </row>
    <row r="62" spans="1:4" ht="30" x14ac:dyDescent="0.25">
      <c r="A62" s="23">
        <v>60</v>
      </c>
      <c r="B62" s="2" t="s">
        <v>1149</v>
      </c>
      <c r="C62" s="2" t="s">
        <v>870</v>
      </c>
      <c r="D62" s="1" t="str">
        <f t="shared" si="0"/>
        <v>{"refno":"60", "source":"C. J. Danby and J. H. D. Eland; Photoelectron-photoion coincidence spectroscopy: II. Design and performance of a practical instrument;  Int. J. Mass Spectrom. Ion Phys. 8, 153 (1972). ", "doi":"10.1016/0020-7381(72)80005-6 "},</v>
      </c>
    </row>
    <row r="63" spans="1:4" ht="30" x14ac:dyDescent="0.25">
      <c r="A63" s="23">
        <v>61</v>
      </c>
      <c r="B63" s="2" t="s">
        <v>1150</v>
      </c>
      <c r="C63" s="2" t="s">
        <v>871</v>
      </c>
      <c r="D63" s="1" t="str">
        <f t="shared" si="0"/>
        <v>{"refno":"61", "source":"P. Brix and G. Herzberg; Fine structure of the Schumann-Runge bands near the convergence limit and the dissociation energy of the oxygen molecule;  Can. J. Phys. 32, 110 (1954). ", "doi":"10.1139/p54-013 "},</v>
      </c>
    </row>
    <row r="64" spans="1:4" ht="30" x14ac:dyDescent="0.25">
      <c r="A64" s="23">
        <v>62</v>
      </c>
      <c r="B64" s="2" t="s">
        <v>1151</v>
      </c>
      <c r="C64" s="2" t="s">
        <v>872</v>
      </c>
      <c r="D64" s="1" t="str">
        <f t="shared" si="0"/>
        <v>{"refno":"62", "source":"D. Feller, K. A. Peterson, and B. Ruscic; Improved accuracy benchmarks of small molecules using correlation consistent basis sets;  Theor. Chem. Acc. 133, 1407 (2014). ", "doi":"10.1007/s00214-013-1407-z "},</v>
      </c>
    </row>
    <row r="65" spans="1:4" ht="30" x14ac:dyDescent="0.25">
      <c r="A65" s="23">
        <v>63</v>
      </c>
      <c r="B65" s="2" t="s">
        <v>1152</v>
      </c>
      <c r="C65" s="2" t="s">
        <v>873</v>
      </c>
      <c r="D65" s="1" t="str">
        <f t="shared" si="0"/>
        <v>{"refno":"63", "source":"H. Liu, D. H. Shi, J. F. Sun, Z. L. Zhu, and Z. Shulin; Accurate calculations on the 22 electronic states and 54 spin-orbit states of the O2 molecule: Potential energy curves, spectroscopic parameters and spin-orbit coupling;  Spectrochim Acta A 124, 216 (2014). ", "doi":"10.1016/j.saa.2014.01.003 "},</v>
      </c>
    </row>
    <row r="66" spans="1:4" ht="30" x14ac:dyDescent="0.25">
      <c r="A66" s="23">
        <v>64</v>
      </c>
      <c r="B66" s="2" t="s">
        <v>1153</v>
      </c>
      <c r="C66" s="2" t="s">
        <v>874</v>
      </c>
      <c r="D66" s="1" t="str">
        <f t="shared" si="0"/>
        <v>{"refno":"64", "source":"L. Bytautas, N. Matsunaga, and K. Ruedenberg; Accurate ab initio potential energy curve of O2. II. Core-valence correlations, relativistic contributions, and vibration-rotation spectrum;  J. Chem. Phys. 132, 074307 (2010). ", "doi":"10.1063/1.3298376 "},</v>
      </c>
    </row>
    <row r="67" spans="1:4" ht="30" x14ac:dyDescent="0.25">
      <c r="A67" s="23">
        <v>65</v>
      </c>
      <c r="B67" s="2" t="s">
        <v>1154</v>
      </c>
      <c r="C67" s="2" t="s">
        <v>875</v>
      </c>
      <c r="D67" s="1" t="str">
        <f t="shared" si="0"/>
        <v>{"refno":"65", "source":"A. J. C. Varandas; Accurate global ab initio potentials at low-cost by correlation scaling and extrapolation to the one-electron basis set limit;  Chem. Phys. Lett. 443, 398 (2007). ", "doi":"10.1016/j.cplett.2007.06.061 "},</v>
      </c>
    </row>
    <row r="68" spans="1:4" ht="30" x14ac:dyDescent="0.25">
      <c r="A68" s="23">
        <v>66</v>
      </c>
      <c r="B68" s="2" t="s">
        <v>1155</v>
      </c>
      <c r="C68" s="2" t="s">
        <v>876</v>
      </c>
      <c r="D68" s="1" t="str">
        <f t="shared" si="0"/>
        <v>{"refno":"66", "source":"L. Bytautas and K. Ruedenberg; Correlation energy extrapolation by intrinsic scaling. IV. Accurate binding energies of the homonuclear diatomic molecules carbon, nitrogen, oxygen and fluorine;  J. Chem. Phys. 122, 154110 (2005). ", "doi":"10.1063/1869493 "},</v>
      </c>
    </row>
    <row r="69" spans="1:4" ht="30" x14ac:dyDescent="0.25">
      <c r="A69" s="23">
        <v>67</v>
      </c>
      <c r="B69" s="2" t="s">
        <v>1156</v>
      </c>
      <c r="C69" s="2" t="s">
        <v>877</v>
      </c>
      <c r="D69" s="1" t="str">
        <f t="shared" si="0"/>
        <v>{"refno":"67", "source":"K. A. Peterson, A. K. Wilson, D. E. Woon, and T. H Dunning Jr.; Benchmark calculations with correlated molecular wave functions XII. Core correlation effects on the homonuclear diatomic molecules B2-F2;  Theor. Chem. Acc. 97, 251 (1997). ", "doi":"10.1007/s002140050259 "},</v>
      </c>
    </row>
    <row r="70" spans="1:4" x14ac:dyDescent="0.25">
      <c r="A70" s="23">
        <v>68</v>
      </c>
      <c r="B70" s="2" t="s">
        <v>1157</v>
      </c>
      <c r="C70" s="2" t="s">
        <v>878</v>
      </c>
      <c r="D70" s="1" t="str">
        <f t="shared" si="0"/>
        <v>{"refno":"68", "source":"A. G. Csaszar and W. D. Allen; The effect of 1s correlation on De, re, and ?e of first-row diatomics;  J. Chem. Phys. 104, 2746 (1996). ", "doi":"10.1063/1.471008 "},</v>
      </c>
    </row>
    <row r="71" spans="1:4" ht="30" x14ac:dyDescent="0.25">
      <c r="A71" s="23">
        <v>69</v>
      </c>
      <c r="B71" s="2" t="s">
        <v>1158</v>
      </c>
      <c r="C71" s="2" t="s">
        <v>879</v>
      </c>
      <c r="D71" s="1" t="str">
        <f t="shared" ref="D71:D134" si="1">CONCATENATE("{""refno"":""",A71,""", ","""source"":""",B71,""", ","""doi"":""",C71,"""},")</f>
        <v>{"refno":"69", "source":"S. J. Cole, M. Hasan, and B. Kirtman;  Single-Reference Coupled-Cluster Calculations of the Triplet Ground-State O2 Dissociation Potential;  Isr. J. Chem. 31, 303 (1991). ", "doi":"10.1002/ijch.199100035 "},</v>
      </c>
    </row>
    <row r="72" spans="1:4" x14ac:dyDescent="0.25">
      <c r="A72" s="23">
        <v>70</v>
      </c>
      <c r="B72" s="2" t="s">
        <v>1159</v>
      </c>
      <c r="C72" s="2" t="s">
        <v>880</v>
      </c>
      <c r="D72" s="1" t="str">
        <f t="shared" si="1"/>
        <v>{"refno":"70", "source":"S. L. Guberman; Accurate ab initio potential curve for ground state O2;  J. Chem. Phys. 67, 1125 (1977). ", "doi":"10.1063/1.434963 "},</v>
      </c>
    </row>
    <row r="73" spans="1:4" ht="30" x14ac:dyDescent="0.25">
      <c r="A73" s="23">
        <v>71</v>
      </c>
      <c r="B73" s="2" t="s">
        <v>1160</v>
      </c>
      <c r="C73" s="2" t="s">
        <v>881</v>
      </c>
      <c r="D73" s="1" t="str">
        <f t="shared" si="1"/>
        <v>{"refno":"71", "source":"A. Ganyecz, J. Csontos, B. Nagy, and M. Kallay; Theoretical and thermochemical network approaches to determine the heats of formation for HO2 and its ionic counterparts;  J. Phys. Chem. A 119, 1164 (2015). ", "doi":"10.1021/jp5104643 "},</v>
      </c>
    </row>
    <row r="74" spans="1:4" ht="30" x14ac:dyDescent="0.25">
      <c r="A74" s="23">
        <v>72</v>
      </c>
      <c r="B74" s="2" t="s">
        <v>507</v>
      </c>
      <c r="C74" s="2" t="s">
        <v>278</v>
      </c>
      <c r="D74" s="1" t="str">
        <f t="shared" si="1"/>
        <v>{"refno":"72", "source":"B. Ruscic, Active Thermochemical Tables. ATcT B. Version 1.110 Core Argonne 30.5.2010. Available at http://atct.anl.gov/Thermochemical Data/version 1.110 and http://burcat.technion.ac.il/dir/Archives/BURCAT2010.THR [Accessed July 30, 2015].", "doi":" "},</v>
      </c>
    </row>
    <row r="75" spans="1:4" ht="30" x14ac:dyDescent="0.25">
      <c r="A75" s="23">
        <v>73</v>
      </c>
      <c r="B75" s="2" t="s">
        <v>1161</v>
      </c>
      <c r="C75" s="2" t="s">
        <v>882</v>
      </c>
      <c r="D75" s="1" t="str">
        <f t="shared" si="1"/>
        <v>{"refno":"73", "source":"B. Ruscic, R. E. Pinzon, M. L. Morton, N. K. Srinivasan, M. C. Su, J. W. Sutherland, and J. V. Michael; Active thermochemical tables: Accurate enthalpy of formation of hydroperoxyl radical, HO2;  J. Phys. Chem. A 110, 6592 (2006). ", "doi":"10.1021/jp056311j "},</v>
      </c>
    </row>
    <row r="76" spans="1:4" ht="30" x14ac:dyDescent="0.25">
      <c r="A76" s="23">
        <v>74</v>
      </c>
      <c r="B76" s="2" t="s">
        <v>1162</v>
      </c>
      <c r="C76" s="2" t="s">
        <v>883</v>
      </c>
      <c r="D76" s="1" t="str">
        <f t="shared" si="1"/>
        <v>{"refno":"74", "source":"B. Ruscic, A. F. Wagner, L. B. Harding, R. L. Asher, D. Feller, D. A. Dixon, K. A. Peterson, Y. Song, X. M. Qian, C. Y. Ng, J. B. Liu, W. W. Chen, and D. W. Schwenke; On the enthalpy of formation of hydroxyl radical and gas-phase bond dissociation energies of water and hydroxyl;  J. Phys. Chem. A. 106, 2727 (2002). ", "doi":"10.1021/jp013909s "},</v>
      </c>
    </row>
    <row r="77" spans="1:4" x14ac:dyDescent="0.25">
      <c r="A77" s="23">
        <v>75</v>
      </c>
      <c r="B77" s="2" t="s">
        <v>1163</v>
      </c>
      <c r="C77" s="2" t="s">
        <v>884</v>
      </c>
      <c r="D77" s="1" t="str">
        <f t="shared" si="1"/>
        <v>{"refno":"75", "source":"J. A. Joens; The dissociation energy of OH and the enthalpy of formation of OH, ClOH, and BrOH from thermochemical cycles;  J. Phys. Chem. A 105, 11041(2001). ", "doi":"10.1021/jp011833u "},</v>
      </c>
    </row>
    <row r="78" spans="1:4" ht="30" x14ac:dyDescent="0.25">
      <c r="A78" s="23">
        <v>76</v>
      </c>
      <c r="B78" s="2" t="s">
        <v>1164</v>
      </c>
      <c r="C78" s="2" t="s">
        <v>885</v>
      </c>
      <c r="D78" s="1" t="str">
        <f t="shared" si="1"/>
        <v>{"refno":"76", "source":"O. V. Boyarkin, M. A. Koshelev, O. Aseev, P. Maksyutenko, T. R. Rizzo, N. F. Zobov, L. Lodi, J. Tennyson, and O. L. Polyansky; Accurate bond dissociation energy of water determined by triple-resonance vibrational spectroscopy and ab initio calculations;  Chem. Phys. Lett. 568, 14 (2013). ", "doi":"10.1016/j.cplett.2013.03.007 "},</v>
      </c>
    </row>
    <row r="79" spans="1:4" x14ac:dyDescent="0.25">
      <c r="A79" s="23">
        <v>77</v>
      </c>
      <c r="B79" s="2" t="s">
        <v>1094</v>
      </c>
      <c r="C79" s="2" t="s">
        <v>886</v>
      </c>
      <c r="D79" s="1" t="str">
        <f t="shared" si="1"/>
        <v>{"refno":"77", "source":"P. Maksyutenko, T. R. Rizzo, and O. V. Boyarkin; A direct measurement of the dissociation energy of water. J. Chem. Phys. 125, 181101 (2006). ", "doi":"10.1063/1.2387163 "},</v>
      </c>
    </row>
    <row r="80" spans="1:4" ht="30" x14ac:dyDescent="0.25">
      <c r="A80" s="23">
        <v>78</v>
      </c>
      <c r="B80" s="2" t="s">
        <v>1165</v>
      </c>
      <c r="C80" s="2" t="s">
        <v>887</v>
      </c>
      <c r="D80" s="1" t="str">
        <f t="shared" si="1"/>
        <v>{"refno":"78", "source":"J. T. Herbon, R. K. Hanson, D. M. Golden, and C. T. Bowman; A shock tube study of the enthalpy of formation of OH;  Proc. Combust. Inst. 29, 1201 (2002). ", "doi":"10.1016/S1540-7489(02)80149-3 "},</v>
      </c>
    </row>
    <row r="81" spans="1:4" ht="30" x14ac:dyDescent="0.25">
      <c r="A81" s="23">
        <v>79</v>
      </c>
      <c r="B81" s="2" t="s">
        <v>1166</v>
      </c>
      <c r="C81" s="2" t="s">
        <v>888</v>
      </c>
      <c r="D81" s="1" t="str">
        <f t="shared" si="1"/>
        <v>{"refno":"79", "source":"B. Ruscic, D. Feller, D. A. Dixon, K. A. Peterson, L. B. Harding, R. L. Asher, and A. F. Wagner; Evidence for a lower enthalpy of formation of hydroxyl radical and a lower gas-phase bond dissociation energy of water;  J. Phys. Chem. A 105, 1 (2001). ", "doi":"10.1021/jp003711s "},</v>
      </c>
    </row>
    <row r="82" spans="1:4" ht="30" x14ac:dyDescent="0.25">
      <c r="A82" s="23">
        <v>80</v>
      </c>
      <c r="B82" s="2" t="s">
        <v>1167</v>
      </c>
      <c r="C82" s="2" t="s">
        <v>889</v>
      </c>
      <c r="D82" s="1" t="str">
        <f t="shared" si="1"/>
        <v>{"refno":"80", "source":"S. A. Harich, D. W. H. Hwang, X. Yang, J. J. Lin, X. Yang, and R. N. Dixon; Photodissociation of H2O at 121.6 nm: A state-to-state dynamical picture;  J. Chem. Phys. 113, 10073 (2000). ", "doi":"10.1063/1.1322059 "},</v>
      </c>
    </row>
    <row r="83" spans="1:4" ht="30" x14ac:dyDescent="0.25">
      <c r="A83" s="23">
        <v>81</v>
      </c>
      <c r="B83" s="2" t="s">
        <v>1168</v>
      </c>
      <c r="C83" s="2" t="s">
        <v>890</v>
      </c>
      <c r="D83" s="1" t="str">
        <f t="shared" si="1"/>
        <v>{"refno":"81", "source":"R. T. Wiedmann, R. G. Tonkyn, M. G. White, K. H. Wang, and V. McKoy; Rotationally resolved threshold photoelectron spectra of OH and OD;  J. Chem. Phys. 97, 768 (1992). ", "doi":"10.1063/1.463179 "},</v>
      </c>
    </row>
    <row r="84" spans="1:4" ht="30" x14ac:dyDescent="0.25">
      <c r="A84" s="23">
        <v>82</v>
      </c>
      <c r="B84" s="2" t="s">
        <v>1169</v>
      </c>
      <c r="C84" s="2" t="s">
        <v>891</v>
      </c>
      <c r="D84" s="1" t="str">
        <f t="shared" si="1"/>
        <v>{"refno":"82", "source":"K. E. McCulloh; Energetics and mechanisms of fragment ion formation in the photoionization of normal and deuterated water and ammonia;  Int. J. Mass Spectrom. Ion Phys. 21, 333 (1976). ", "doi":"10.1016/0020-7381(76)80131-3 "},</v>
      </c>
    </row>
    <row r="85" spans="1:4" x14ac:dyDescent="0.25">
      <c r="A85" s="23">
        <v>83</v>
      </c>
      <c r="B85" s="2" t="s">
        <v>1170</v>
      </c>
      <c r="C85" s="2" t="s">
        <v>892</v>
      </c>
      <c r="D85" s="1" t="str">
        <f t="shared" si="1"/>
        <v>{"refno":"83", "source":"C. Carlone and F. W. Dalby; Spectrum of hydroxyl radical;  Can. J. Phys. 47, 1945 (1969). ", "doi":"10.1139/p69-245 "},</v>
      </c>
    </row>
    <row r="86" spans="1:4" x14ac:dyDescent="0.25">
      <c r="A86" s="23">
        <v>84</v>
      </c>
      <c r="B86" s="2" t="s">
        <v>1171</v>
      </c>
      <c r="C86" s="2" t="s">
        <v>278</v>
      </c>
      <c r="D86" s="1" t="str">
        <f t="shared" si="1"/>
        <v>{"refno":"84", "source":"R. F. Barrow; The B2?+–A2?+ band systems of OH and OD;  Ark. Fys. 11, 281 (1956).", "doi":" "},</v>
      </c>
    </row>
    <row r="87" spans="1:4" x14ac:dyDescent="0.25">
      <c r="A87" s="23">
        <v>85</v>
      </c>
      <c r="B87" s="2" t="s">
        <v>1172</v>
      </c>
      <c r="C87" s="2" t="s">
        <v>893</v>
      </c>
      <c r="D87" s="1" t="str">
        <f t="shared" si="1"/>
        <v>{"refno":"85", "source":"R. J. Dwyer and O. Oldenberg; The dissociation of H2O into H + OH;  J. Chem. Phys. 12, 351 (1944). ", "doi":"10.1063/1.1723957"},</v>
      </c>
    </row>
    <row r="88" spans="1:4" ht="30" x14ac:dyDescent="0.25">
      <c r="A88" s="23">
        <v>86</v>
      </c>
      <c r="B88" s="2" t="s">
        <v>1173</v>
      </c>
      <c r="C88" s="2" t="s">
        <v>894</v>
      </c>
      <c r="D88" s="1" t="str">
        <f t="shared" si="1"/>
        <v>{"refno":"86", "source":"O. Riechemeier, H. Senftleben, and H. Pastorff; Über die Energieverhältnisse bei der Dissoziation des Wasserdampfmoleküls in seine Atome;  Ann. d. Phys. 411, 202 (1934). ", "doi":"10.1002/andp.19344110206 "},</v>
      </c>
    </row>
    <row r="89" spans="1:4" x14ac:dyDescent="0.25">
      <c r="A89" s="23">
        <v>87</v>
      </c>
      <c r="B89" s="2" t="s">
        <v>1174</v>
      </c>
      <c r="C89" s="2" t="s">
        <v>895</v>
      </c>
      <c r="D89" s="1" t="str">
        <f t="shared" si="1"/>
        <v>{"refno":"87", "source":"A. G. Csaszar and T. Furtenbacher; From a Network of Computed Reaction Enthalpies to Atom-Based Thermochemistry (NEAT);  Chem. Eur. J. 16, 4826 (2010). ", "doi":"10.1002/chem.200903252 "},</v>
      </c>
    </row>
    <row r="90" spans="1:4" ht="30" x14ac:dyDescent="0.25">
      <c r="A90" s="23">
        <v>88</v>
      </c>
      <c r="B90" s="2" t="s">
        <v>1175</v>
      </c>
      <c r="C90" s="2" t="s">
        <v>896</v>
      </c>
      <c r="D90" s="1" t="str">
        <f t="shared" si="1"/>
        <v>{"refno":"88", "source":"A. G. Csaszar, E. Matyus, T. Szidarovszky, L. Lodi, N. F. Zobov, S. V. Shirin, O. L. Polyansky, and J. Tennyson; First-principles prediction and partial characterization of the vibrational states of water up to dissociation;  J. Quant. Spect. Radiat. Transfer 111, 1043 (2010). ", "doi":"10.1016/j.jqsrt.2010.02.009 "},</v>
      </c>
    </row>
    <row r="91" spans="1:4" ht="30" x14ac:dyDescent="0.25">
      <c r="A91" s="23">
        <v>89</v>
      </c>
      <c r="B91" s="2" t="s">
        <v>1176</v>
      </c>
      <c r="C91" s="2" t="s">
        <v>897</v>
      </c>
      <c r="D91" s="1" t="str">
        <f t="shared" si="1"/>
        <v>{"refno":"89", "source":"D. J. Grant, D. A. Dixon, J. S. Francisco, D. Feller and K. A. Peterson; Heats of formation of the H1,2OmSn (m, n=0-3) molecules from electronic structure calculations;  J. Phys. Chem. A 113, 11343 (2009). ", "doi":"10.1021/Jp905847e"},</v>
      </c>
    </row>
    <row r="92" spans="1:4" ht="30" x14ac:dyDescent="0.25">
      <c r="A92" s="23">
        <v>90</v>
      </c>
      <c r="B92" s="2" t="s">
        <v>1177</v>
      </c>
      <c r="C92" s="2" t="s">
        <v>898</v>
      </c>
      <c r="D92" s="1" t="str">
        <f t="shared" si="1"/>
        <v>{"refno":"90", "source":"M. Grechko, O. V. Boyarkin, T. R. Rizzo, P. Maksyutenko, N. F. Zobov, S. V. Shirin, L Lodi, J. Tennyson, A. G. Csaszar, and O. L. Polyansky; State-selective spectroscopy of water up to its first dissociation limit;  J. Chem. Phys. 131, 221105 (2009). ", "doi":"10.1063/1.3273207 "},</v>
      </c>
    </row>
    <row r="93" spans="1:4" ht="30" x14ac:dyDescent="0.25">
      <c r="A93" s="23">
        <v>91</v>
      </c>
      <c r="B93" s="2" t="s">
        <v>1178</v>
      </c>
      <c r="C93" s="2" t="s">
        <v>899</v>
      </c>
      <c r="D93" s="1" t="str">
        <f t="shared" si="1"/>
        <v>{"refno":"91", "source":"M. E. Harding, J. Vazquez, B. Ruscic, A. K. Wilson, J. Gauss, and J. F. Stanton; High-accuracy extrapolated ab initio thermochemistry. III. Additional improvements and overview;  J. Chem. Phys. 128, 114111 (2008). ", "doi":"10.1063/1.2835612 "},</v>
      </c>
    </row>
    <row r="94" spans="1:4" ht="30" x14ac:dyDescent="0.25">
      <c r="A94" s="23">
        <v>92</v>
      </c>
      <c r="B94" s="2" t="s">
        <v>1179</v>
      </c>
      <c r="C94" s="2" t="s">
        <v>900</v>
      </c>
      <c r="D94" s="1" t="str">
        <f t="shared" si="1"/>
        <v>{"refno":"92", "source":"D. Feller, K. A. Peterson, and D. A. Dixon; A survey of factors contributing to accurate theoretical predictions of atomization energies and molecular structures;  J. Chem. Phys. 129, 204105 (2008). ", "doi":"10.1063/1.3008061 "},</v>
      </c>
    </row>
    <row r="95" spans="1:4" x14ac:dyDescent="0.25">
      <c r="A95" s="23">
        <v>93</v>
      </c>
      <c r="B95" s="2" t="s">
        <v>1180</v>
      </c>
      <c r="C95" s="2" t="s">
        <v>278</v>
      </c>
      <c r="D95" s="1" t="str">
        <f t="shared" si="1"/>
        <v>{"refno":"93", "source":"H. T. Ma, W. S. Bian, S. J. Zheng, and L. P. Meng; Highly accurate quantum chemical study of the OH radical;  Acta Chim. Sin. 63, 263 (2005).", "doi":" "},</v>
      </c>
    </row>
    <row r="96" spans="1:4" x14ac:dyDescent="0.25">
      <c r="A96" s="23">
        <v>94</v>
      </c>
      <c r="B96" s="2" t="s">
        <v>1181</v>
      </c>
      <c r="C96" s="2" t="s">
        <v>901</v>
      </c>
      <c r="D96" s="1" t="str">
        <f t="shared" si="1"/>
        <v>{"refno":"94", "source":"L. R. Peebles and P. Marshall; High-accuracy coupled-cluster computations of bond dissociation energies in SH, H2S, and H2O;  J. Chem. Phys. 117, 3132 (2002). ", "doi":"10.1063/1.1493175 "},</v>
      </c>
    </row>
    <row r="97" spans="1:4" x14ac:dyDescent="0.25">
      <c r="A97" s="23">
        <v>95</v>
      </c>
      <c r="B97" s="2" t="s">
        <v>1182</v>
      </c>
      <c r="C97" s="2" t="s">
        <v>902</v>
      </c>
      <c r="D97" s="1" t="str">
        <f t="shared" si="1"/>
        <v>{"refno":"95", "source":"R. Janoschek and M. J. Rossi; Thermochemical properties of free radicals from G3MP2B3 calculations;  Int. J. Chem. Kinet. 34, 550 (2002). ", "doi":"10.1002/kin.10082"},</v>
      </c>
    </row>
    <row r="98" spans="1:4" ht="30" x14ac:dyDescent="0.25">
      <c r="A98" s="23">
        <v>96</v>
      </c>
      <c r="B98" s="2" t="s">
        <v>1183</v>
      </c>
      <c r="C98" s="2" t="s">
        <v>903</v>
      </c>
      <c r="D98" s="1" t="str">
        <f t="shared" si="1"/>
        <v>{"refno":"96", "source":"J. M. L. Martin; A fully ab initio potential curve of near-spectroscopic quality for OH- ion: importance of connected quadruple excitations and scalar relativistic effects;  Spectrochim. Acta A 57, 875 (2001).", "doi":"10.1016/S1386-1425(00)00450-9 "},</v>
      </c>
    </row>
    <row r="99" spans="1:4" ht="30" x14ac:dyDescent="0.25">
      <c r="A99" s="23">
        <v>97</v>
      </c>
      <c r="B99" s="2" t="s">
        <v>1184</v>
      </c>
      <c r="C99" s="2" t="s">
        <v>904</v>
      </c>
      <c r="D99" s="1" t="str">
        <f t="shared" si="1"/>
        <v>{"refno":"97", "source":"L. A. Curtiss, K. Raghavachari, P. C. Redfern, and B. B. Stefanov; Assessment of complete basis set methods for calculation of enthalpies of formation;  J. Chem. Phys. 108, 692 (1998). ", "doi":"10.1063/1.475442 "},</v>
      </c>
    </row>
    <row r="100" spans="1:4" ht="30" x14ac:dyDescent="0.25">
      <c r="A100" s="23">
        <v>98</v>
      </c>
      <c r="B100" s="2" t="s">
        <v>1185</v>
      </c>
      <c r="C100" s="2" t="s">
        <v>905</v>
      </c>
      <c r="D100" s="1" t="str">
        <f t="shared" si="1"/>
        <v>{"refno":"98", "source":"L. A. Curtiss, K. Raghavachari, P. C. Redfern, V. Rassolov, and J. A. Pople; Gaussian-3 (G3) theory for molecules containing first and second-row atoms;  J. Chem. Phys. 109, 7764 (1998). ", "doi":"10.1063/1.477422 "},</v>
      </c>
    </row>
    <row r="101" spans="1:4" x14ac:dyDescent="0.25">
      <c r="A101" s="23">
        <v>99</v>
      </c>
      <c r="B101" s="2" t="s">
        <v>1186</v>
      </c>
      <c r="C101" s="2" t="s">
        <v>906</v>
      </c>
      <c r="D101" s="1" t="str">
        <f t="shared" si="1"/>
        <v>{"refno":"99", "source":"D. J. Mckay and J. S. Wright; How long can you make an oxygen chain?;  J. Am. Chem. Soc. 120, 1003 (1998). ", "doi":"10.1021/ja971534b "},</v>
      </c>
    </row>
    <row r="102" spans="1:4" x14ac:dyDescent="0.25">
      <c r="A102" s="23">
        <v>100</v>
      </c>
      <c r="B102" s="2" t="s">
        <v>1187</v>
      </c>
      <c r="C102" s="2" t="s">
        <v>907</v>
      </c>
      <c r="D102" s="1" t="str">
        <f t="shared" si="1"/>
        <v>{"refno":"100", "source":"B. Ruscic; Active Thermochemical Tables: water and water dimer;  J. Phys. Chem. A 117, 11940 (2013). ", "doi":"10.1021/jp403197t "},</v>
      </c>
    </row>
    <row r="103" spans="1:4" ht="30" x14ac:dyDescent="0.25">
      <c r="A103" s="23">
        <v>101</v>
      </c>
      <c r="B103" s="2" t="s">
        <v>1188</v>
      </c>
      <c r="C103" s="2" t="s">
        <v>908</v>
      </c>
      <c r="D103" s="1" t="str">
        <f t="shared" si="1"/>
        <v>{"refno":"101", "source":"R. C. King and G. T. Armstrong; Constant pressure flame calorimetry with fluorine. 2. Heat of formation of oxygen difluoride;  J. Res. Nat. Bur. Stand. Sect. A 72, 113 (1968). ", "doi":"10.6028/jres.072A.012 "},</v>
      </c>
    </row>
    <row r="104" spans="1:4" x14ac:dyDescent="0.25">
      <c r="A104" s="23">
        <v>102</v>
      </c>
      <c r="B104" s="2" t="s">
        <v>1189</v>
      </c>
      <c r="C104" s="2" t="s">
        <v>909</v>
      </c>
      <c r="D104" s="1" t="str">
        <f t="shared" si="1"/>
        <v>{"refno":"102", "source":"F. D. Rossini; Heat and free energy of formation of water and of carbon monoxide;  J. Res. Nat. Bur. Stand. 22, 407 (1939). ", "doi":"10.6028/Jres.022.029 "},</v>
      </c>
    </row>
    <row r="105" spans="1:4" x14ac:dyDescent="0.25">
      <c r="A105" s="23">
        <v>103</v>
      </c>
      <c r="B105" s="2" t="s">
        <v>1190</v>
      </c>
      <c r="C105" s="2" t="s">
        <v>910</v>
      </c>
      <c r="D105" s="1" t="str">
        <f t="shared" si="1"/>
        <v>{"refno":"103", "source":"F. D. Rossini; The heat of formation of water;  J. Res. Nat. Bur. Stand. 6, 1 (1931). ", "doi":"10.6028/jres.006.001 "},</v>
      </c>
    </row>
    <row r="106" spans="1:4" x14ac:dyDescent="0.25">
      <c r="A106" s="23">
        <v>104</v>
      </c>
      <c r="B106" s="2" t="s">
        <v>1191</v>
      </c>
      <c r="C106" s="2" t="s">
        <v>911</v>
      </c>
      <c r="D106" s="1" t="str">
        <f t="shared" si="1"/>
        <v>{"refno":"104", "source":"F. D. Rossini; The heat of formation of water and the heats of combustion of methane and carbon monoxide. A correction;  J. Res. Nat. Bur. Stand. 7, 329 (1931). ", "doi":"10.6028/jres.007.017"},</v>
      </c>
    </row>
    <row r="107" spans="1:4" x14ac:dyDescent="0.25">
      <c r="A107" s="23">
        <v>105</v>
      </c>
      <c r="B107" s="2" t="s">
        <v>1192</v>
      </c>
      <c r="C107" s="2" t="s">
        <v>912</v>
      </c>
      <c r="D107" s="1" t="str">
        <f t="shared" si="1"/>
        <v>{"refno":"105", "source":"C. X. Almora-Diaz; Highly correlated configuration interaction calculations on water with large orbital bases;  J. Chem. Phys. 140, 184302 (2014). ", "doi":"10.1063/1.4874319 "},</v>
      </c>
    </row>
    <row r="108" spans="1:4" ht="30" x14ac:dyDescent="0.25">
      <c r="A108" s="23">
        <v>106</v>
      </c>
      <c r="B108" s="2" t="s">
        <v>1193</v>
      </c>
      <c r="C108" s="2" t="s">
        <v>913</v>
      </c>
      <c r="D108" s="1" t="str">
        <f t="shared" si="1"/>
        <v>{"refno":"106", "source":"D. Feller and K. A. Peterson; High level coupled cluster determination of the structure, frequencies, and heat of formation of water;  J. Chem. Phys. 131, 154306 (2009). ", "doi":"10.1063/1.3246353"},</v>
      </c>
    </row>
    <row r="109" spans="1:4" ht="30" x14ac:dyDescent="0.25">
      <c r="A109" s="23">
        <v>107</v>
      </c>
      <c r="B109" s="2" t="s">
        <v>1194</v>
      </c>
      <c r="C109" s="2" t="s">
        <v>914</v>
      </c>
      <c r="D109" s="1" t="str">
        <f t="shared" si="1"/>
        <v>{"refno":"107", "source":"L. Bytautas and K. Ruedenberg; Correlation energy extrapolation by intrinsic scaling. V. Electronic energy, atomization energy, and enthalpy of formation of water;  J. Chem. Phys. 124, 174304 (2006). ", "doi":"10.1063/1.2194542 "},</v>
      </c>
    </row>
    <row r="110" spans="1:4" x14ac:dyDescent="0.25">
      <c r="A110" s="23">
        <v>108</v>
      </c>
      <c r="B110" s="2" t="s">
        <v>1195</v>
      </c>
      <c r="C110" s="2" t="s">
        <v>915</v>
      </c>
      <c r="D110" s="1" t="str">
        <f t="shared" si="1"/>
        <v>{"refno":"108", "source":"T. Helgaker, W. Klopper, H. Koch, and J. Noga; Basis set convergence of the molecular electric dipole moment;  J. Chem. Phys. 106, 9639 (1997). ", "doi":"10.1063/1.473863 "},</v>
      </c>
    </row>
    <row r="111" spans="1:4" x14ac:dyDescent="0.25">
      <c r="A111" s="23">
        <v>109</v>
      </c>
      <c r="B111" s="2" t="s">
        <v>1196</v>
      </c>
      <c r="C111" s="2" t="s">
        <v>916</v>
      </c>
      <c r="D111" s="1" t="str">
        <f t="shared" si="1"/>
        <v>{"refno":"109", "source":"L. G. S. Shum and S. W. Benson; Review of the heat of formation of the hydroperoxyl radical;  J. Phys. Chem. 87, 3479 (1983). ", "doi":"10.1021/j100241a025 "},</v>
      </c>
    </row>
    <row r="112" spans="1:4" ht="30" x14ac:dyDescent="0.25">
      <c r="A112" s="23">
        <v>110</v>
      </c>
      <c r="B112" s="2" t="s">
        <v>1197</v>
      </c>
      <c r="C112" s="2" t="s">
        <v>917</v>
      </c>
      <c r="D112" s="1" t="str">
        <f t="shared" si="1"/>
        <v>{"refno":"110", "source":"T. M. Ramond, S. J. Blanksby, S. Kato, V. M. Bierbaum, G. E. Davico, R. L. Schwartz, W. C. Lineberger, and G. B. Ellison; Heat of formation of the hydroperoxyl radical via negative ion studies;  J. Phys. Chem. A 106, 9641 (2002). ", "doi":"10.1021/jp014614h "},</v>
      </c>
    </row>
    <row r="113" spans="1:4" ht="30" x14ac:dyDescent="0.25">
      <c r="A113" s="23">
        <v>111</v>
      </c>
      <c r="B113" s="2" t="s">
        <v>1198</v>
      </c>
      <c r="C113" s="2" t="s">
        <v>918</v>
      </c>
      <c r="D113" s="1" t="str">
        <f t="shared" si="1"/>
        <v>{"refno":"111", "source":"E. P. Clifford, P. G. Wenthold, R. Gareyev, W. C. Lineberger, C. H. DePuy, V. M. Bierbaum, and G. B. Ellison; Photoelectron spectroscopy, gas phase acidity, and thermochemistry of tert-butyl hydroperoxide: Mechanisms for the rearrangement of peroxyl radicals;  J. Chem. Phys. 109, 10293 (1998). ", "doi":"10.1063/1.477725 "},</v>
      </c>
    </row>
    <row r="114" spans="1:4" ht="30" x14ac:dyDescent="0.25">
      <c r="A114" s="23">
        <v>112</v>
      </c>
      <c r="B114" s="2" t="s">
        <v>1199</v>
      </c>
      <c r="C114" s="2" t="s">
        <v>919</v>
      </c>
      <c r="D114" s="1" t="str">
        <f t="shared" si="1"/>
        <v>{"refno":"112", "source":"M. Litorja and B. Ruscic; A photoionization study of the hydroperoxyl radical, HO2, and hydrogen peroxide;  H2O2. J. Electr. Spectr. Rel. Phenom. 97, 131 (1998). ", "doi":"10.1016/S0368-2048(98)00264-3"},</v>
      </c>
    </row>
    <row r="115" spans="1:4" ht="30" x14ac:dyDescent="0.25">
      <c r="A115" s="23">
        <v>113</v>
      </c>
      <c r="B115" s="2" t="s">
        <v>1200</v>
      </c>
      <c r="C115" s="2" t="s">
        <v>920</v>
      </c>
      <c r="D115" s="1" t="str">
        <f t="shared" si="1"/>
        <v>{"refno":"113", "source":"E. R. Fisher and P. B. Armentrout; Heat of formation of the hydroperoxyl radical HO2. A direct determination from guided ion beam studies of oxygen-methane [O2+ + CH4] reaction;  J. Phys. Chem. 94, 4396 (1990). ", "doi":"10.1021/j100374a007 "},</v>
      </c>
    </row>
    <row r="116" spans="1:4" x14ac:dyDescent="0.25">
      <c r="A116" s="23">
        <v>114</v>
      </c>
      <c r="B116" s="2" t="s">
        <v>1201</v>
      </c>
      <c r="C116" s="2" t="s">
        <v>921</v>
      </c>
      <c r="D116" s="1" t="str">
        <f t="shared" si="1"/>
        <v>{"refno":"114", "source":"J. M. Oakes, L. B. Harding, and G. B. Ellison; The photoelectron spectroscopy of HO2;  J. Chem. Phys. 83, 5400 (1985). ", "doi":"10.1063/1.449709 "},</v>
      </c>
    </row>
    <row r="117" spans="1:4" x14ac:dyDescent="0.25">
      <c r="A117" s="23">
        <v>115</v>
      </c>
      <c r="B117" s="2" t="s">
        <v>1202</v>
      </c>
      <c r="C117" s="2" t="s">
        <v>922</v>
      </c>
      <c r="D117" s="1" t="str">
        <f t="shared" si="1"/>
        <v>{"refno":"115", "source":"A. J. Hills and C. J. Howard; Rate coefficient temperature dependence and branching ratio for the OH+ClO reaction;  J. Chem. Phys. 81, 4458 (1984). ", "doi":"10.1063/1.447414 "},</v>
      </c>
    </row>
    <row r="118" spans="1:4" ht="30" x14ac:dyDescent="0.25">
      <c r="A118" s="23">
        <v>116</v>
      </c>
      <c r="B118" s="2" t="s">
        <v>1203</v>
      </c>
      <c r="C118" s="2" t="s">
        <v>923</v>
      </c>
      <c r="D118" s="1" t="str">
        <f t="shared" si="1"/>
        <v>{"refno":"116", "source":"L. G. S. Shum and S. W. Benson; Mechanism and thermochemistry of oxidation of HCl and HBr at high temperatures. The heat of formation of HO2;  Int. J. Chem. Kinet. 15, 341 (1983). ", "doi":"10.1002/kin.550150404 "},</v>
      </c>
    </row>
    <row r="119" spans="1:4" x14ac:dyDescent="0.25">
      <c r="A119" s="23">
        <v>117</v>
      </c>
      <c r="B119" s="2" t="s">
        <v>1204</v>
      </c>
      <c r="C119" s="2" t="s">
        <v>924</v>
      </c>
      <c r="D119" s="1" t="str">
        <f t="shared" si="1"/>
        <v>{"refno":"117", "source":"Y. P. Lee and C. J. Howard; Temperature dependence of the rate constant and the branching ratio for the reaction Cl + HO2;  J. Chem. Phys. 77, 756 (1982). ", "doi":"10.1063/1.443892 "},</v>
      </c>
    </row>
    <row r="120" spans="1:4" ht="30" x14ac:dyDescent="0.25">
      <c r="A120" s="23">
        <v>118</v>
      </c>
      <c r="B120" s="2" t="s">
        <v>1205</v>
      </c>
      <c r="C120" s="2" t="s">
        <v>925</v>
      </c>
      <c r="D120" s="1" t="str">
        <f t="shared" si="1"/>
        <v>{"refno":"118", "source":"L. A. Khachatryan, O. M. Niazyan, A. A. Mantashyan, V. I. Vedeneev, and M. A. Teitel’Boim; Experimental determination of the equilibrium constant of the reaction CH3 + O2 = CH3O2 during the gas-phase oxidation of methane;  Int. J. Chem. Kinet. 14, 1231 (1982). ", "doi":"10.1002/kin.550141107 "},</v>
      </c>
    </row>
    <row r="121" spans="1:4" x14ac:dyDescent="0.25">
      <c r="A121" s="23">
        <v>119</v>
      </c>
      <c r="B121" s="2" t="s">
        <v>1206</v>
      </c>
      <c r="C121" s="2" t="s">
        <v>926</v>
      </c>
      <c r="D121" s="1" t="str">
        <f t="shared" si="1"/>
        <v>{"refno":"119", "source":"C. J. Howard; Kinetic study of the equilibrium HO2 + NO = OH + NO2 and the thermochemistry of HO2;  J. Am. Chem. Soc. 102, 6937 (1980). ", "doi":"10.1021/ja00543a006 "},</v>
      </c>
    </row>
    <row r="122" spans="1:4" x14ac:dyDescent="0.25">
      <c r="A122" s="23">
        <v>120</v>
      </c>
      <c r="B122" s="2" t="s">
        <v>1207</v>
      </c>
      <c r="C122" s="2" t="s">
        <v>927</v>
      </c>
      <c r="D122" s="1" t="str">
        <f t="shared" si="1"/>
        <v>{"refno":"120", "source":"K. Glanzer and J. Troe; HO2 formation in shock heated HNO3-NO2 mixtures;  Ber. Bunsenges, Phys. Chem. 79, 465 (1975). ", "doi":"10.1002/bbpc.19750790514 "},</v>
      </c>
    </row>
    <row r="123" spans="1:4" x14ac:dyDescent="0.25">
      <c r="A123" s="23">
        <v>121</v>
      </c>
      <c r="B123" s="2" t="s">
        <v>1208</v>
      </c>
      <c r="C123" s="2" t="s">
        <v>278</v>
      </c>
      <c r="D123" s="1" t="str">
        <f t="shared" si="1"/>
        <v>{"refno":"121", "source":"V. F. Kochubei and J. B. Moin; Determination of HO2 radical formation heat by kinetic method;  Dokl. Akad. Nauk SSRR 219, 141 (1974).", "doi":" "},</v>
      </c>
    </row>
    <row r="124" spans="1:4" x14ac:dyDescent="0.25">
      <c r="A124" s="23">
        <v>122</v>
      </c>
      <c r="B124" s="2" t="s">
        <v>1209</v>
      </c>
      <c r="C124" s="2" t="s">
        <v>928</v>
      </c>
      <c r="D124" s="1" t="str">
        <f t="shared" si="1"/>
        <v>{"refno":"122", "source":"S. N. Foner and R. L. Hudson; Mass spectrometry of HO2 free radical;  J. Chem. Phys. 36, 2681 (1962). ", "doi":"10.1063/1.1732352 "},</v>
      </c>
    </row>
    <row r="125" spans="1:4" x14ac:dyDescent="0.25">
      <c r="A125" s="23">
        <v>123</v>
      </c>
      <c r="B125" s="2" t="s">
        <v>1210</v>
      </c>
      <c r="C125" s="2" t="s">
        <v>929</v>
      </c>
      <c r="D125" s="1" t="str">
        <f t="shared" si="1"/>
        <v>{"refno":"123", "source":"W. A. Rosser Jr. and H. Wise; The kinetics of oxidation of HBr;  J. Phys. Chem. 63, 1753 (1959). ", "doi":"10.1021/j150580a044 "},</v>
      </c>
    </row>
    <row r="126" spans="1:4" x14ac:dyDescent="0.25">
      <c r="A126" s="23">
        <v>124</v>
      </c>
      <c r="B126" s="2" t="s">
        <v>1211</v>
      </c>
      <c r="C126" s="2" t="s">
        <v>930</v>
      </c>
      <c r="D126" s="1" t="str">
        <f t="shared" si="1"/>
        <v>{"refno":"124", "source":"S. N. Foner and R. L. Hudson; Ionization potential of the free HO2 radical and the H–O2 bond dissociation energy;  J. Chem. Phys. 23, 1364 (1955). ", "doi":"10.1063/1.1742299 "},</v>
      </c>
    </row>
    <row r="127" spans="1:4" x14ac:dyDescent="0.25">
      <c r="A127" s="23">
        <v>125</v>
      </c>
      <c r="B127" s="2" t="s">
        <v>1212</v>
      </c>
      <c r="C127" s="2" t="s">
        <v>931</v>
      </c>
      <c r="D127" s="1" t="str">
        <f t="shared" si="1"/>
        <v>{"refno":"125", "source":"M. K. Sprague and K. K. Irikura; Quantitative estimation of uncertainties from wavefunction diagnostics;  Theor. Chem. Acc. 133, 1544 (2014). ", "doi":"10.1007/s00214-014-1544-z "},</v>
      </c>
    </row>
    <row r="128" spans="1:4" ht="30" x14ac:dyDescent="0.25">
      <c r="A128" s="23">
        <v>126</v>
      </c>
      <c r="B128" s="2" t="s">
        <v>1213</v>
      </c>
      <c r="C128" s="2" t="s">
        <v>932</v>
      </c>
      <c r="D128" s="1" t="str">
        <f t="shared" si="1"/>
        <v>{"refno":"126", "source":"A. Karton, S. Parthiban, and J. M. Martin; Post-CCSD(T) ab Initio thermochemistry of halogen oxides and related hydrides XOX, XOOX, HOX, XOn, and HXOn, (X = F, Cl), and evaluation of DFT methods for these systems;  J. Phys. Chem. A 113, 4802 (2009). ", "doi":"10.1021/jp8087435 "},</v>
      </c>
    </row>
    <row r="129" spans="1:4" ht="30" x14ac:dyDescent="0.25">
      <c r="A129" s="23">
        <v>127</v>
      </c>
      <c r="B129" s="2" t="s">
        <v>1214</v>
      </c>
      <c r="C129" s="2" t="s">
        <v>933</v>
      </c>
      <c r="D129" s="1" t="str">
        <f t="shared" si="1"/>
        <v>{"refno":"127", "source":"Y. J. Bomble, J. Vazquez, M. Kallay, C. MIchauk, P. G.Szalay, A. G. Csaszar, J. Gauss, and J. F. Stanton; High-accuracy extrapolated ab initio thermochemistry. II. Minor improvements to the protocol and a vital simplification;  J. Chem. Phys. 125, 064108 (2006), ", "doi":"10.1063/1.2206789 "},</v>
      </c>
    </row>
    <row r="130" spans="1:4" ht="30" x14ac:dyDescent="0.25">
      <c r="A130" s="23">
        <v>128</v>
      </c>
      <c r="B130" s="2" t="s">
        <v>1215</v>
      </c>
      <c r="C130" s="2" t="s">
        <v>934</v>
      </c>
      <c r="D130" s="1" t="str">
        <f t="shared" si="1"/>
        <v>{"refno":"128", "source":"B. A. Flowers, P. G. Szalay, J. F. Stanton, M. Kallay, J. Gauss, and A. G. Csaszar; Benchmark thermochemistry of the hydroperoxyl radical;  J. Phys. Chem. A 108, 3195 (2004). ", "doi":"10.1021/jp037347j "},</v>
      </c>
    </row>
    <row r="131" spans="1:4" ht="30" x14ac:dyDescent="0.25">
      <c r="A131" s="23">
        <v>129</v>
      </c>
      <c r="B131" s="2" t="s">
        <v>1216</v>
      </c>
      <c r="C131" s="2" t="s">
        <v>935</v>
      </c>
      <c r="D131" s="1" t="str">
        <f t="shared" si="1"/>
        <v>{"refno":"129", "source":"A. Tajti, P. G. Szalay, A. G. Csaszar, M. Kallay, J. Gauss, E. F. Valeev, B. A. Flowers, J. Vazquez, and J. F. Stanton; HEAT: High accuracy extrapolated ab initio thermochemistry;  J. Chem. Phys. 121, 11599 (2004). ", "doi":"10.1063/1.1811608 "},</v>
      </c>
    </row>
    <row r="132" spans="1:4" ht="30" x14ac:dyDescent="0.25">
      <c r="A132" s="23">
        <v>130</v>
      </c>
      <c r="B132" s="2" t="s">
        <v>1217</v>
      </c>
      <c r="C132" s="2" t="s">
        <v>936</v>
      </c>
      <c r="D132" s="1" t="str">
        <f t="shared" si="1"/>
        <v>{"refno":"130", "source":"D. A. Dixon, D. Feller, C. G. Zhan, and J. S. Francisco; Decomposition pathways of peroxynitrous acid: gas-phase and solution energetics;  J. Phys. Chem. A 106, 3191 (2002). ", "doi":"10.1021/jp013783z "},</v>
      </c>
    </row>
    <row r="133" spans="1:4" x14ac:dyDescent="0.25">
      <c r="A133" s="23">
        <v>131</v>
      </c>
      <c r="B133" s="2" t="s">
        <v>1218</v>
      </c>
      <c r="C133" s="2" t="s">
        <v>937</v>
      </c>
      <c r="D133" s="1" t="str">
        <f t="shared" si="1"/>
        <v>{"refno":"131", "source":"S. P. Karkach and V. I. Osherov; Ab initio analysis of the transition states on the lowest triplet H2O2 potential surface;  J. Chem. Phys. 110, 11918 (1999). ", "doi":"10.1063/1.479131 "},</v>
      </c>
    </row>
    <row r="134" spans="1:4" ht="30" x14ac:dyDescent="0.25">
      <c r="A134" s="23">
        <v>132</v>
      </c>
      <c r="B134" s="2" t="s">
        <v>1219</v>
      </c>
      <c r="C134" s="2" t="s">
        <v>938</v>
      </c>
      <c r="D134" s="1" t="str">
        <f t="shared" si="1"/>
        <v>{"refno":"132", "source":"T. P. W. Jungkamp and J. H. Seinfeld; The enthalpy of formation of trioxy radicals ROOO (R=H, CH3, C2H5). An ab initio study;  Chem. Phys. Lett. 257, 15 (1996). ", "doi":"10.1016/0009-2614(96)00520-9 "},</v>
      </c>
    </row>
    <row r="135" spans="1:4" ht="30" x14ac:dyDescent="0.25">
      <c r="A135" s="23">
        <v>133</v>
      </c>
      <c r="B135" s="2" t="s">
        <v>1220</v>
      </c>
      <c r="C135" s="2" t="s">
        <v>939</v>
      </c>
      <c r="D135" s="1" t="str">
        <f t="shared" ref="D135:D198" si="2">CONCATENATE("{""refno"":""",A135,""", ","""source"":""",B135,""", ","""doi"":""",C135,"""},")</f>
        <v>{"refno":"133", "source":"C. W. Bauschlicher Jr. and H. Partridge; An accurate determination of the HO2 heat of formation;  Chem. Phys. Lett. 208, 241 (1993). ", "doi":"10.1016/0009-2614(93)89069-T "},</v>
      </c>
    </row>
    <row r="136" spans="1:4" x14ac:dyDescent="0.25">
      <c r="A136" s="23">
        <v>134</v>
      </c>
      <c r="B136" s="2" t="s">
        <v>1221</v>
      </c>
      <c r="C136" s="2" t="s">
        <v>278</v>
      </c>
      <c r="D136" s="1" t="str">
        <f t="shared" si="2"/>
        <v>{"refno":"134", "source":"B. Ruscic; Active Thermochemical Tables (ATcT). ATcT D - version 1.110 Core ARGONNE 30.12.2013;  http://atct.anl.gov [Accessed August 12, 2015].", "doi":" "},</v>
      </c>
    </row>
    <row r="137" spans="1:4" ht="30" x14ac:dyDescent="0.25">
      <c r="A137" s="23">
        <v>135</v>
      </c>
      <c r="B137" s="2" t="s">
        <v>1222</v>
      </c>
      <c r="C137" s="2" t="s">
        <v>940</v>
      </c>
      <c r="D137" s="1" t="str">
        <f t="shared" si="2"/>
        <v>{"refno":"135", "source":"O. V. Dorofeeva, V. S. Iorish, V. P. Novikov, and D. B. Neumann; NIST-JANAF thermochemical tables. II. Three molecules related to atmospheric chemistry. HNO3, H2SO4, and H2O2;  J. Phys. Chem. Ref. Data 323, 879 (2003). ", "doi":"10.1063/1.1547435 "},</v>
      </c>
    </row>
    <row r="138" spans="1:4" x14ac:dyDescent="0.25">
      <c r="A138" s="23">
        <v>136</v>
      </c>
      <c r="B138" s="2" t="s">
        <v>1223</v>
      </c>
      <c r="C138" s="2" t="s">
        <v>941</v>
      </c>
      <c r="D138" s="1" t="str">
        <f t="shared" si="2"/>
        <v>{"refno":"136", "source":"P. A. Giguere and I. D. Liu, ”Recommended values for the thermodynamic properties of hydrogen and deuterium peroxides;  J. Am. Chem. Soc. 77, 6477 (1955). ", "doi":"10.1021/ja01629a012 "},</v>
      </c>
    </row>
    <row r="139" spans="1:4" x14ac:dyDescent="0.25">
      <c r="A139" s="23">
        <v>137</v>
      </c>
      <c r="B139" s="2" t="s">
        <v>508</v>
      </c>
      <c r="C139" s="2" t="s">
        <v>278</v>
      </c>
      <c r="D139" s="1" t="str">
        <f t="shared" si="2"/>
        <v>{"refno":"137", "source":"F. R. Bichowsky and F. D. Rossini, The Thermochemistry of Individual Substances, Reinhold Pub. Corp, New York (1936).", "doi":" "},</v>
      </c>
    </row>
    <row r="140" spans="1:4" ht="30" x14ac:dyDescent="0.25">
      <c r="A140" s="23">
        <v>138</v>
      </c>
      <c r="B140" s="2" t="s">
        <v>1224</v>
      </c>
      <c r="C140" s="2" t="s">
        <v>942</v>
      </c>
      <c r="D140" s="1" t="str">
        <f t="shared" si="2"/>
        <v>{"refno":"138", "source":"X. Luo, P. R. Fleming, and T. R. Rizzo; Vibrational overtone spectroscopy of the 4?OH + ?OH’ combination level of HOOH via sequential local mode–local mode excitation;  J. Chem. Phys. 96, 5659 (1992). ", "doi":"10.1063/1.462665 "},</v>
      </c>
    </row>
    <row r="141" spans="1:4" x14ac:dyDescent="0.25">
      <c r="A141" s="23">
        <v>139</v>
      </c>
      <c r="B141" s="2" t="s">
        <v>1225</v>
      </c>
      <c r="C141" s="2" t="s">
        <v>278</v>
      </c>
      <c r="D141" s="1" t="str">
        <f t="shared" si="2"/>
        <v>{"refno":"139", "source":"W. Forst; Second-order unimolecular kinetics in the thermal decomposition of hydrogen peroxide vapor;  Can. J. Chem. 36, 1308 (1958).", "doi":" "},</v>
      </c>
    </row>
    <row r="142" spans="1:4" ht="30" x14ac:dyDescent="0.25">
      <c r="A142" s="23">
        <v>140</v>
      </c>
      <c r="B142" s="2" t="s">
        <v>1226</v>
      </c>
      <c r="C142" s="2" t="s">
        <v>943</v>
      </c>
      <c r="D142" s="1" t="str">
        <f t="shared" si="2"/>
        <v>{"refno":"140", "source":"P. A. Giguere, B. G. Morissette, A. W. Olmos, and O. Knop; Hydrogen peroxide and its analogues. 7. Calorimetric properties of the systems H2O-H2O2 and D2O-D2O2;  Can. J. Chem. 33, 804 (1955). ", "doi":"10.1139/v55-098 "},</v>
      </c>
    </row>
    <row r="143" spans="1:4" x14ac:dyDescent="0.25">
      <c r="A143" s="23">
        <v>141</v>
      </c>
      <c r="B143" s="2" t="s">
        <v>1227</v>
      </c>
      <c r="C143" s="2" t="s">
        <v>944</v>
      </c>
      <c r="D143" s="1" t="str">
        <f t="shared" si="2"/>
        <v>{"refno":"141", "source":"O. Maass and W. H. Hatcher; The properties of pure hydrogen peroxide. I;  J. Am. Chem. Soc. 42, 2548 (1920). ", "doi":"10.1021/ja01457a013 "},</v>
      </c>
    </row>
    <row r="144" spans="1:4" x14ac:dyDescent="0.25">
      <c r="A144" s="23">
        <v>142</v>
      </c>
      <c r="B144" s="2" t="s">
        <v>1228</v>
      </c>
      <c r="C144" s="2" t="s">
        <v>945</v>
      </c>
      <c r="D144" s="1" t="str">
        <f t="shared" si="2"/>
        <v>{"refno":"142", "source":"G. L. Matheson and O. Maass; The properties of pure hydrogen peroxide. VI;  J. Am. Chem. Soc. 51, 674 (1929). ", "doi":"10.1021/ja01378a004 "},</v>
      </c>
    </row>
    <row r="145" spans="1:4" x14ac:dyDescent="0.25">
      <c r="A145" s="23">
        <v>143</v>
      </c>
      <c r="B145" s="2" t="s">
        <v>1229</v>
      </c>
      <c r="C145" s="2" t="s">
        <v>946</v>
      </c>
      <c r="D145" s="1" t="str">
        <f t="shared" si="2"/>
        <v>{"refno":"143", "source":"P. A. Denis and F. R. Ornellas; Theoretical characterization of hydrogen polyoxides: HOOH, HOOOH, HOOOOH, and HOOO;  J. Phys. Chem. A 113, 499 (2009). ", "doi":"10.1021/jp808795e "},</v>
      </c>
    </row>
    <row r="146" spans="1:4" ht="30" x14ac:dyDescent="0.25">
      <c r="A146" s="23">
        <v>144</v>
      </c>
      <c r="B146" s="2" t="s">
        <v>1230</v>
      </c>
      <c r="C146" s="2" t="s">
        <v>947</v>
      </c>
      <c r="D146" s="1" t="str">
        <f t="shared" si="2"/>
        <v>{"refno":"144", "source":"S. R. Sellevag, Y. Georgievskii, and J. A. Miller; Kinetics of the gas-phase recombination reaction of hydroxyl radicals to form hydrogen peroxide;  J. Phys. Chem. A 113, 4457 (2009). ", "doi":"10.1021/jp8110524 "},</v>
      </c>
    </row>
    <row r="147" spans="1:4" ht="30" x14ac:dyDescent="0.25">
      <c r="A147" s="23">
        <v>145</v>
      </c>
      <c r="B147" s="2" t="s">
        <v>1231</v>
      </c>
      <c r="C147" s="2" t="s">
        <v>948</v>
      </c>
      <c r="D147" s="1" t="str">
        <f t="shared" si="2"/>
        <v>{"refno":"145", "source":"S. Parthiban and J. M. L. Martin; Assessment of W1 and W2 theories for the computation of electron affinities, ionization potentials, heats of formation, and proton affinities;  J. Chem. Phys. 114, 6014 (2001). ", "doi":"10.1063/1.1356014"},</v>
      </c>
    </row>
    <row r="148" spans="1:4" ht="30" x14ac:dyDescent="0.25">
      <c r="A148" s="23">
        <v>146</v>
      </c>
      <c r="B148" s="2" t="s">
        <v>1232</v>
      </c>
      <c r="C148" s="2" t="s">
        <v>949</v>
      </c>
      <c r="D148" s="1" t="str">
        <f t="shared" si="2"/>
        <v>{"refno":"146", "source":"S. J. Blanksby, T. M. Ramond, G. E. Davico, M. R. Nimlos, S. Kato, V. M. Bierbaum, W. C. Lineberger, G. B. Ellison, and M. Okumura; Negative-ion photoelectron spectroscopy, gas-phase acidity, and thermochemistry of the peroxyl radicals CH3OO and CH3CH2OO;  J. Am. Chem. Soc. 123, 9585 (2001). ", "doi":"10.1021/ja010942j"},</v>
      </c>
    </row>
    <row r="149" spans="1:4" ht="30" x14ac:dyDescent="0.25">
      <c r="A149" s="23">
        <v>147</v>
      </c>
      <c r="B149" s="2" t="s">
        <v>1233</v>
      </c>
      <c r="C149" s="2" t="s">
        <v>950</v>
      </c>
      <c r="D149" s="1" t="str">
        <f t="shared" si="2"/>
        <v>{"refno":"147", "source":"B. Kuhn, T. R. Rizzo, D. Luckhaus, M. Quack, and M. A. Suhm; A new six-dimensional analytical potential up to chemically significant energies for the electronic ground state of hydrogen peroxide;  J. Chem. Phys. 111, 2565 (1999). ", "doi":"10.1063/1.479534 "},</v>
      </c>
    </row>
    <row r="150" spans="1:4" ht="30" x14ac:dyDescent="0.25">
      <c r="A150" s="23">
        <v>148</v>
      </c>
      <c r="B150" s="2" t="s">
        <v>509</v>
      </c>
      <c r="C150" s="2" t="s">
        <v>278</v>
      </c>
      <c r="D150" s="1" t="str">
        <f t="shared" si="2"/>
        <v>{"refno":"148", "source":"B. Ruscic, Active Thermochemical Tables. ATcT C. Version 1.112 Core Argonne 4.2.2011. Bromine Species. Data available in http://burcat.technion.ac.il/dir/Archives/BURCAT2014.THR [Accessed July 30, 2015].", "doi":" "},</v>
      </c>
    </row>
    <row r="151" spans="1:4" ht="30" x14ac:dyDescent="0.25">
      <c r="A151" s="23">
        <v>149</v>
      </c>
      <c r="B151" s="2" t="s">
        <v>1234</v>
      </c>
      <c r="C151" s="2" t="s">
        <v>951</v>
      </c>
      <c r="D151" s="1" t="str">
        <f t="shared" si="2"/>
        <v>{"refno":"149", "source":"N. Taniguchi, K. Takahashi, Y. Matsumi, S. M. Dylewski, J. D. Geiser, and P. L. Houston; Determination of the heat of formation of O3 using vacuum ultraviolet laser-induced fluorescence spectroscopy and two-dimensional product imaging techniques;  J. Chem. Phys. 111, 6350 (1999). ", "doi":"10.1063/1.479939"},</v>
      </c>
    </row>
    <row r="152" spans="1:4" ht="30" x14ac:dyDescent="0.25">
      <c r="A152" s="23">
        <v>150</v>
      </c>
      <c r="B152" s="2" t="s">
        <v>1235</v>
      </c>
      <c r="C152" s="2" t="s">
        <v>952</v>
      </c>
      <c r="D152" s="1" t="str">
        <f t="shared" si="2"/>
        <v>{"refno":"150", "source":"K. Takahashi, M. Kishigami, N. Taniguchi, Y. Matsumi, and M. Kawasaki; Photofragment excitation spectrum for O(D1) from the photodissociation of jet-cooled ozone in the wavelength range 305-329 nm;  J. Chem. Phys. 106, 6390 (1997). ", "doi":"10.1063/1.473629"},</v>
      </c>
    </row>
    <row r="153" spans="1:4" x14ac:dyDescent="0.25">
      <c r="A153" s="23">
        <v>151</v>
      </c>
      <c r="B153" s="2" t="s">
        <v>1236</v>
      </c>
      <c r="C153" s="2" t="s">
        <v>953</v>
      </c>
      <c r="D153" s="1" t="str">
        <f t="shared" si="2"/>
        <v>{"refno":"151", "source":"M. A. A. Clyne, D. J. McKenney, and B. A. Thrush; Rate of Combination of Oxygen Atoms with Oxygen Molecules;  Trans Faraday Soc 61, 2701 (1965). ", "doi":"10.1039/Tf9656102701"},</v>
      </c>
    </row>
    <row r="154" spans="1:4" x14ac:dyDescent="0.25">
      <c r="A154" s="23">
        <v>152</v>
      </c>
      <c r="B154" s="2" t="s">
        <v>1237</v>
      </c>
      <c r="C154" s="2" t="s">
        <v>278</v>
      </c>
      <c r="D154" s="1" t="str">
        <f t="shared" si="2"/>
        <v>{"refno":"152", "source":"P. Gunther, E. Wassmuth, and L. A. Schryver; The formation warmth of ozones;  Z. Phys. Chem. A 158, 297 (1932).", "doi":" "},</v>
      </c>
    </row>
    <row r="155" spans="1:4" x14ac:dyDescent="0.25">
      <c r="A155" s="23">
        <v>153</v>
      </c>
      <c r="B155" s="2" t="s">
        <v>1238</v>
      </c>
      <c r="C155" s="2" t="s">
        <v>954</v>
      </c>
      <c r="D155" s="1" t="str">
        <f t="shared" si="2"/>
        <v>{"refno":"153", "source":"A. Kailan and S. Jahn; Articles on the knowledge of the ozone V. The heat hues of the decomposition;  Z. Anorg. Chem. 68, 243 (1910). ", "doi":"10.1002/zaac.19100680122 "},</v>
      </c>
    </row>
    <row r="156" spans="1:4" x14ac:dyDescent="0.25">
      <c r="A156" s="23">
        <v>154</v>
      </c>
      <c r="B156" s="2" t="s">
        <v>1239</v>
      </c>
      <c r="C156" s="2" t="s">
        <v>955</v>
      </c>
      <c r="D156" s="1" t="str">
        <f t="shared" si="2"/>
        <v>{"refno":"154", "source":"F. Holka, P. G. Szalay, T. Muller, and V. G. Tyuterev; Toward an improved ground state potential energy surface of ozone;  J. Phys. Chem. A 114, 9927 (2010). ", "doi":"10.1021/jp104182q "},</v>
      </c>
    </row>
    <row r="157" spans="1:4" ht="30" x14ac:dyDescent="0.25">
      <c r="A157" s="23">
        <v>155</v>
      </c>
      <c r="B157" s="2" t="s">
        <v>1240</v>
      </c>
      <c r="C157" s="2" t="s">
        <v>956</v>
      </c>
      <c r="D157" s="1" t="str">
        <f t="shared" si="2"/>
        <v>{"refno":"155", "source":"P. Fleurat-Lessard, S. Y. Grebenshchikov, R. Siebert, and R. Schinke; Theoretical investigation of the temperature dependence of the O + O2 exchange reaction;  J. Chem. Phys. 118, 610 (2003). ", "doi":"10.1063/1.1525255"},</v>
      </c>
    </row>
    <row r="158" spans="1:4" ht="90" x14ac:dyDescent="0.25">
      <c r="A158" s="23">
        <v>156</v>
      </c>
      <c r="B158" s="2" t="s">
        <v>510</v>
      </c>
      <c r="C158" s="2" t="s">
        <v>278</v>
      </c>
      <c r="D158" s="1" t="str">
        <f t="shared" si="2"/>
        <v>{"refno":"156", "source":"Le Picard et al. (2010) in supplementary material for the paper indicate that they used an enthalpy of formation ?fH°(298.15 K) for OH of 37.2 kJ/mol instead of the currently accepted value of 37.5 kJ/mol (see Table 3). They also indicated that they calculated the vibrational partition function Qvib(HO3) using the four lowest frequency vibrations taken from Derro et al. (2008). Using this partition function, we compute that H° at 298 K is about 0.3 kJ/mol lower than our computed value and that ?S° is about 1.5 kJ/mol. Employing their computed thermofunctions, we derive a thermal correction ??fH(298.15 K) of about -5.4 kJ/mol (their reported ?fH(298.15 K) and D0 correspond to about ??fH(298.15 K)=-5.6 kJ/mol). This compares to our computed value (treating the torsion as a torsion) of ??fH(298.15 K)=-3.27 kJ mol-1 (see Sec. 3.2.2) – a difference of about (2.1 to 2.3) kJ/mol.", "doi":" "},</v>
      </c>
    </row>
    <row r="159" spans="1:4" x14ac:dyDescent="0.25">
      <c r="A159" s="23">
        <v>157</v>
      </c>
      <c r="B159" s="2" t="s">
        <v>1241</v>
      </c>
      <c r="C159" s="2" t="s">
        <v>957</v>
      </c>
      <c r="D159" s="1" t="str">
        <f t="shared" si="2"/>
        <v>{"refno":"157", "source":"I. W. M. Smith, S. D. Le Picard, M. Tizniti, A. Canosa, and I. R. Sims; The Quest for the Hydroxyl-Peroxy Radical;  Z. Phys. Chem. 224, 949 (2010). ", "doi":"10.1524/zpch.2010.6135 "},</v>
      </c>
    </row>
    <row r="160" spans="1:4" x14ac:dyDescent="0.25">
      <c r="A160" s="23">
        <v>158</v>
      </c>
      <c r="B160" s="2" t="s">
        <v>1242</v>
      </c>
      <c r="C160" s="2" t="s">
        <v>958</v>
      </c>
      <c r="D160" s="1" t="str">
        <f t="shared" si="2"/>
        <v>{"refno":"158", "source":"J. M. Beames, M. I. Lester, C. Murray, M. E. Varner, and J. F. Stanton; Analysis of the HOOO torsional potential;  J. Chem. Phys. 134, 044304 (2011). ", "doi":"10.1063/1.3518415 "},</v>
      </c>
    </row>
    <row r="161" spans="1:4" x14ac:dyDescent="0.25">
      <c r="A161" s="23">
        <v>159</v>
      </c>
      <c r="B161" s="2" t="s">
        <v>511</v>
      </c>
      <c r="C161" s="2" t="s">
        <v>278</v>
      </c>
      <c r="D161" s="1" t="str">
        <f t="shared" si="2"/>
        <v>{"refno":"159", "source":"See text in this section, reference 156 (an endnote), Sec. 3.2.1 for details.", "doi":" "},</v>
      </c>
    </row>
    <row r="162" spans="1:4" x14ac:dyDescent="0.25">
      <c r="A162" s="23">
        <v>160</v>
      </c>
      <c r="B162" s="2" t="s">
        <v>1243</v>
      </c>
      <c r="C162" s="2" t="s">
        <v>959</v>
      </c>
      <c r="D162" s="1" t="str">
        <f t="shared" si="2"/>
        <v>{"refno":"160", "source":"S. D. Le Picard, M. Tizniti, A. Canosa, I. R. Rims, and I. W. M. Smith; The thermodynamics of the elusive HO3 radical;  Science 328, 1258 (2010). ", "doi":"10.1126/Science.1184459"},</v>
      </c>
    </row>
    <row r="163" spans="1:4" x14ac:dyDescent="0.25">
      <c r="A163" s="23">
        <v>161</v>
      </c>
      <c r="B163" s="2" t="s">
        <v>1244</v>
      </c>
      <c r="C163" s="2" t="s">
        <v>960</v>
      </c>
      <c r="D163" s="1" t="str">
        <f t="shared" si="2"/>
        <v>{"refno":"161", "source":"C. Murray, E. L. Derro, T. D. Sechler, and M. I. Lester; Weakly bound molecules in the atmosphere: a case study of HOOO;  Acct. Chem. Res. 42, 419 (2009). ", "doi":"10.1021/ar8001987 "},</v>
      </c>
    </row>
    <row r="164" spans="1:4" ht="30" x14ac:dyDescent="0.25">
      <c r="A164" s="23">
        <v>162</v>
      </c>
      <c r="B164" s="2" t="s">
        <v>1245</v>
      </c>
      <c r="C164" s="2" t="s">
        <v>961</v>
      </c>
      <c r="D164" s="1" t="str">
        <f t="shared" si="2"/>
        <v>{"refno":"162", "source":"E. Derro, T. D. Sechler, C. Murray, and M. I. Lester; Infrared action spectroscopy of the OD stretch fundamental and overtone transitions of the DOOO radical;  J. Phys. Chem. A 112, 9269 (2008). ", "doi":"10.1021/jp801232a "},</v>
      </c>
    </row>
    <row r="165" spans="1:4" x14ac:dyDescent="0.25">
      <c r="A165" s="23">
        <v>163</v>
      </c>
      <c r="B165" s="2" t="s">
        <v>1246</v>
      </c>
      <c r="C165" s="2" t="s">
        <v>962</v>
      </c>
      <c r="D165" s="1" t="str">
        <f t="shared" si="2"/>
        <v>{"refno":"163", "source":"C. Murray, E. L. Derro, T. D. Sechler, and M. I. Lester; Stability of the hydrogen trioxy radical via infrared action spectroscopy;  J. Phys. Chem. A 111, 4727 (2007). ", "doi":"10.1021/jp071473w "},</v>
      </c>
    </row>
    <row r="166" spans="1:4" ht="30" x14ac:dyDescent="0.25">
      <c r="A166" s="23">
        <v>164</v>
      </c>
      <c r="B166" s="2" t="s">
        <v>1247</v>
      </c>
      <c r="C166" s="2" t="s">
        <v>963</v>
      </c>
      <c r="D166" s="1" t="str">
        <f t="shared" si="2"/>
        <v>{"refno":"164", "source":"E. L. Derro, C. Murray, T. D. Sechler, and M. I. Lester; Infrared action Spectroscopy and dissociation dynamics of the HOOO radical;  J. Phys. Chem. A 111, 11592 (2007). ", "doi":"10.1021/jp0760915 "},</v>
      </c>
    </row>
    <row r="167" spans="1:4" ht="30" x14ac:dyDescent="0.25">
      <c r="A167" s="23">
        <v>165</v>
      </c>
      <c r="B167" s="2" t="s">
        <v>1248</v>
      </c>
      <c r="C167" s="2" t="s">
        <v>964</v>
      </c>
      <c r="D167" s="1" t="str">
        <f t="shared" si="2"/>
        <v>{"refno":"165", "source":"M. Speranza; Structure, stability, and reactivity of cationic hydrogen trioxides and thermochemistry of their neutral analogs. A fourier-transform ion cyclotron resonance study;  Inorg. Chem. 35, 6140 (1996). ", "doi":"10.1021/ic960549s"},</v>
      </c>
    </row>
    <row r="168" spans="1:4" x14ac:dyDescent="0.25">
      <c r="A168" s="23">
        <v>166</v>
      </c>
      <c r="B168" s="2" t="s">
        <v>512</v>
      </c>
      <c r="C168" s="2" t="s">
        <v>278</v>
      </c>
      <c r="D168" s="1" t="str">
        <f t="shared" si="2"/>
        <v>{"refno":"166", "source":"A. Burcat, unpublished results. Available at http://burcat.technion.ac.il/dir/Archives/BURCAT2014.THR [Accessed July 30, 2015].", "doi":" "},</v>
      </c>
    </row>
    <row r="169" spans="1:4" ht="30" x14ac:dyDescent="0.25">
      <c r="A169" s="23">
        <v>167</v>
      </c>
      <c r="B169" s="2" t="s">
        <v>1249</v>
      </c>
      <c r="C169" s="2" t="s">
        <v>965</v>
      </c>
      <c r="D169" s="1" t="str">
        <f t="shared" si="2"/>
        <v>{"refno":"167", "source":"Y. Zhou, H. Hu, L. Li, H. Hou, and B. Wang; Ab initio study of the elusive HO3 radical and the HO + O2 = HO3 reaction;  Comput. Theor. Chem. 1026, 24 (2013). ", "doi":"10.1016/j.comptc.2013.10.010 "},</v>
      </c>
    </row>
    <row r="170" spans="1:4" ht="30" x14ac:dyDescent="0.25">
      <c r="A170" s="23">
        <v>168</v>
      </c>
      <c r="B170" s="2" t="s">
        <v>1250</v>
      </c>
      <c r="C170" s="2" t="s">
        <v>966</v>
      </c>
      <c r="D170" s="1" t="str">
        <f t="shared" si="2"/>
        <v>{"refno":"168", "source":"A. J. C. Varandas; Ab initio treatment of bond-breaking reactions: accurate course of HO3 dissociation and revisit to isomerization;  J. Chem. Theory Comput. 8, 428 (2012). ", "doi":"10.1021/ct200773b"},</v>
      </c>
    </row>
    <row r="171" spans="1:4" x14ac:dyDescent="0.25">
      <c r="A171" s="23">
        <v>169</v>
      </c>
      <c r="B171" s="2" t="s">
        <v>1251</v>
      </c>
      <c r="C171" s="2" t="s">
        <v>967</v>
      </c>
      <c r="D171" s="1" t="str">
        <f t="shared" si="2"/>
        <v>{"refno":"169", "source":"A. J. C. Varandas; On the stability of the elusive HO3 radical;  Phys. Chem. Chem. Phys. 13, 15619 (2011). ", "doi":"10.1039/c1cp20791a "},</v>
      </c>
    </row>
    <row r="172" spans="1:4" x14ac:dyDescent="0.25">
      <c r="A172" s="23">
        <v>170</v>
      </c>
      <c r="B172" s="2" t="s">
        <v>1252</v>
      </c>
      <c r="C172" s="2" t="s">
        <v>968</v>
      </c>
      <c r="D172" s="1" t="str">
        <f t="shared" si="2"/>
        <v>{"refno":"170", "source":"J. M. Anglada, S. Olivella, and A. Sole; On the Dissociation of Ground State trans-HOOO Radical: A Theoretical Study;  J. Chem. Theory Comput. 6, 2743 (2010). ", "doi":"10.1021/ct100358e "},</v>
      </c>
    </row>
    <row r="173" spans="1:4" x14ac:dyDescent="0.25">
      <c r="A173" s="23">
        <v>171</v>
      </c>
      <c r="B173" s="2" t="s">
        <v>1253</v>
      </c>
      <c r="C173" s="2" t="s">
        <v>969</v>
      </c>
      <c r="D173" s="1" t="str">
        <f t="shared" si="2"/>
        <v>{"refno":"171", "source":"M. E. Varner, M. E. Harding, J. Vazquez, J. Gauss, and J. F. Stanton; Dissociation Energy of the HOOO Radical;  J. Phys. Chem. A 113, 11238 (2009). ", "doi":"10.1021/jp907262s "},</v>
      </c>
    </row>
    <row r="174" spans="1:4" x14ac:dyDescent="0.25">
      <c r="A174" s="23">
        <v>172</v>
      </c>
      <c r="B174" s="2" t="s">
        <v>1254</v>
      </c>
      <c r="C174" s="2" t="s">
        <v>970</v>
      </c>
      <c r="D174" s="1" t="str">
        <f t="shared" si="2"/>
        <v>{"refno":"172", "source":"B. J. Braams and H. G. Yu; Potential energy surface and quantum dynamics study of rovibrational states for HO3;  Phys. Chem. Chem. Phys. 10, 3150 (2008). ", "doi":"10.1039/b801928b"},</v>
      </c>
    </row>
    <row r="175" spans="1:4" x14ac:dyDescent="0.25">
      <c r="A175" s="23">
        <v>173</v>
      </c>
      <c r="B175" s="2" t="s">
        <v>1255</v>
      </c>
      <c r="C175" s="2" t="s">
        <v>971</v>
      </c>
      <c r="D175" s="1" t="str">
        <f t="shared" si="2"/>
        <v>{"refno":"173", "source":"D. G. Semes'ko and S. L. Khursan; Quantum-chemical calculations of the structure of trioxyl radicals;  Russ. J. Phys. Chem. A 82, 1277 (2008). ", "doi":"10.1134/S0036024408080074 "},</v>
      </c>
    </row>
    <row r="176" spans="1:4" ht="30" x14ac:dyDescent="0.25">
      <c r="A176" s="23">
        <v>174</v>
      </c>
      <c r="B176" s="2" t="s">
        <v>1256</v>
      </c>
      <c r="C176" s="2" t="s">
        <v>972</v>
      </c>
      <c r="D176" s="1" t="str">
        <f t="shared" si="2"/>
        <v>{"refno":"174", "source":"P. A. Denis and F. R. Ornellas; Spin contamination in XOO radicals X=F,Cl,Br,HO: how is the investigation of the HOOO radical affected;  Chem. Phys. Lett. 464, 150 (2008). ", "doi":"10.1016/j.cplett.2008.09.025 "},</v>
      </c>
    </row>
    <row r="177" spans="1:4" ht="30" x14ac:dyDescent="0.25">
      <c r="A177" s="23">
        <v>175</v>
      </c>
      <c r="B177" s="2" t="s">
        <v>1257</v>
      </c>
      <c r="C177" s="2" t="s">
        <v>973</v>
      </c>
      <c r="D177" s="1" t="str">
        <f t="shared" si="2"/>
        <v>{"refno":"175", "source":"A. Mansergas, J. M. Anglada, S. Olivella, M. F. Ruiz-Lopez, and M. Martins-Costa; On the nature of the unusually long OO bond in HO3 and HO4 radicals;  Phys. Chem. Chem. Phys. 9, 5865 (2007). ", "doi":"10.1039/b711464h "},</v>
      </c>
    </row>
    <row r="178" spans="1:4" ht="30" x14ac:dyDescent="0.25">
      <c r="A178" s="23">
        <v>176</v>
      </c>
      <c r="B178" s="2" t="s">
        <v>1258</v>
      </c>
      <c r="C178" s="2" t="s">
        <v>974</v>
      </c>
      <c r="D178" s="1" t="str">
        <f t="shared" si="2"/>
        <v>{"refno":"176", "source":"R. Janoschek and W. M. F. Fabian; Enthalpies of formation of small free radicals and stable intermediates: Interplay of experimental and theoretical values;  J. Mol. Struct. 780-81, 80 (2006). ", "doi":"10.1016/j.molstruc.2005.04.050"},</v>
      </c>
    </row>
    <row r="179" spans="1:4" x14ac:dyDescent="0.25">
      <c r="A179" s="23">
        <v>177</v>
      </c>
      <c r="B179" s="2" t="s">
        <v>1259</v>
      </c>
      <c r="C179" s="2" t="s">
        <v>975</v>
      </c>
      <c r="D179" s="1" t="str">
        <f t="shared" si="2"/>
        <v>{"refno":"177", "source":"K. Suma, Y. Sumiyoshi, and Y. Endo; The rotational spectrum and structure of the HOOO radical;  Science 308, 1885 (2005). ", "doi":"10.1126/Science.1112233 "},</v>
      </c>
    </row>
    <row r="180" spans="1:4" ht="30" x14ac:dyDescent="0.25">
      <c r="A180" s="23">
        <v>178</v>
      </c>
      <c r="B180" s="2" t="s">
        <v>1260</v>
      </c>
      <c r="C180" s="2" t="s">
        <v>976</v>
      </c>
      <c r="D180" s="1" t="str">
        <f t="shared" si="2"/>
        <v>{"refno":"178", "source":"W. M. F. Fabian, J. Kalcher, and R. Janoschek; Stationary points on the energy hypersurface of the reaction O3+H=O3H = O2+OH and thermodynamic functions of O3H at G3MP2B3, CCSD(T)-CBS(W1U) and MR-ACPF-CBS levels of theory;  Theor. Chem. Acct. 114, 182 (2005). ", "doi":"10.1007/s00214-005-0659-7 "},</v>
      </c>
    </row>
    <row r="181" spans="1:4" ht="45" x14ac:dyDescent="0.25">
      <c r="A181" s="23">
        <v>179</v>
      </c>
      <c r="B181" s="2" t="s">
        <v>1261</v>
      </c>
      <c r="C181" s="2" t="s">
        <v>977</v>
      </c>
      <c r="D181" s="1" t="str">
        <f t="shared" si="2"/>
        <v>{"refno":"179", "source":"P. A. Denis, M. Kieninger, O. N. Ventura, R. E. Cachau, and G. H. F. Diercksen; Erratum to: ‘Complete basis set and density functional determination of the enthalpy of formation of the controversial HO3 radical. A discrepancy between theory and experiment’ [Chem. Phys. Lett. 365 (2002) 440–449];  Chem. Phys. Lett. 377, 483 (2003).", "doi":"10.1016/S0009-2614(03)01078-9 "},</v>
      </c>
    </row>
    <row r="182" spans="1:4" ht="30" x14ac:dyDescent="0.25">
      <c r="A182" s="23">
        <v>180</v>
      </c>
      <c r="B182" s="2" t="s">
        <v>1262</v>
      </c>
      <c r="C182" s="2" t="s">
        <v>978</v>
      </c>
      <c r="D182" s="1" t="str">
        <f t="shared" si="2"/>
        <v>{"refno":"180", "source":"P. A. Denis, M. Kieninger, O. N. Ventura, R. E. Cachau, and G. H. F. Diercksen; Complete basis set and density functional determination of the enthalpy of formation of the controversial HO3 radical: a discrepancy between theory and experiment;  Chem. Phys. Lett. 365, 440 (2002). ", "doi":"10.1016/S0009-2614(02)01432-X "},</v>
      </c>
    </row>
    <row r="183" spans="1:4" x14ac:dyDescent="0.25">
      <c r="A183" s="23">
        <v>181</v>
      </c>
      <c r="B183" s="2" t="s">
        <v>1263</v>
      </c>
      <c r="C183" s="2" t="s">
        <v>979</v>
      </c>
      <c r="D183" s="1" t="str">
        <f t="shared" si="2"/>
        <v>{"refno":"181", "source":"X. Xu and W. A. Goddard; Peroxone chemistry: Formation of H2O3 and ring-(HO2)(HO3) from O-3/H2O2;  Proc. Natl. Acad. Sci. U.S.A. 99, 15308 (2002). ", "doi":"10.1073/pnas.202596799 "},</v>
      </c>
    </row>
    <row r="184" spans="1:4" ht="30" x14ac:dyDescent="0.25">
      <c r="A184" s="23">
        <v>182</v>
      </c>
      <c r="B184" s="2" t="s">
        <v>1264</v>
      </c>
      <c r="C184" s="2" t="s">
        <v>980</v>
      </c>
      <c r="D184" s="1" t="str">
        <f t="shared" si="2"/>
        <v>{"refno":"182", "source":"O. Setokuchi, M. Sato, and S. Matuzawa; A theoretical study of the potential energy surface and rate constant for an O(3P) + HO2 reaction;  J. Phys. Chem. A 104, 3204 (2000). ", "doi":"10.1021/jp993573a "},</v>
      </c>
    </row>
    <row r="185" spans="1:4" x14ac:dyDescent="0.25">
      <c r="A185" s="23">
        <v>183</v>
      </c>
      <c r="B185" s="2" t="s">
        <v>1265</v>
      </c>
      <c r="C185" s="2" t="s">
        <v>981</v>
      </c>
      <c r="D185" s="1" t="str">
        <f t="shared" si="2"/>
        <v>{"refno":"183", "source":"P. S. Nangia, P.S, and S. W. Benson; Thermochemistry of organic polyoxides and their free radicals;  J. Phys. Chem. 83, 1138 (1979). ", "doi":"10.1021/j100472a006 "},</v>
      </c>
    </row>
    <row r="186" spans="1:4" x14ac:dyDescent="0.25">
      <c r="A186" s="23">
        <v>184</v>
      </c>
      <c r="B186" s="2" t="s">
        <v>1266</v>
      </c>
      <c r="C186" s="2" t="s">
        <v>982</v>
      </c>
      <c r="D186" s="1" t="str">
        <f t="shared" si="2"/>
        <v>{"refno":"184", "source":"M. Martins-Costa, J. M. Anglada, and M. F. Ruiz-López; Structure, stability, and dynamics of hydrogen polyoxides;  Int. J. Quant. Chem. 111, 1543 (2011). ", "doi":"10.1002/qua.22695 "},</v>
      </c>
    </row>
    <row r="187" spans="1:4" x14ac:dyDescent="0.25">
      <c r="A187" s="23">
        <v>185</v>
      </c>
      <c r="B187" s="2" t="s">
        <v>1095</v>
      </c>
      <c r="C187" s="2" t="s">
        <v>983</v>
      </c>
      <c r="D187" s="1" t="str">
        <f t="shared" si="2"/>
        <v>{"refno":"185", "source":"E. Kraka, D. Cremer, J. Koller, and B. Plesnicar; Peculiar structure of the HOOO- anion.” J. Am. Chem. Soc. 124, 8462 (2002). ", "doi":"10.1021/ja012553v "},</v>
      </c>
    </row>
    <row r="188" spans="1:4" x14ac:dyDescent="0.25">
      <c r="A188" s="23">
        <v>186</v>
      </c>
      <c r="B188" s="2" t="s">
        <v>1267</v>
      </c>
      <c r="C188" s="2" t="s">
        <v>984</v>
      </c>
      <c r="D188" s="1" t="str">
        <f t="shared" si="2"/>
        <v>{"refno":"186", "source":"T. H. Lay and J. W. Bozzelli; Enthalpies of formation and group Additivity of alkyl peroxides and trioxides;  J. Phys. Chem. A 101, 9505 (1997). ", "doi":"10.1021/jp972103i "},</v>
      </c>
    </row>
    <row r="189" spans="1:4" ht="30" x14ac:dyDescent="0.25">
      <c r="A189" s="23">
        <v>187</v>
      </c>
      <c r="B189" s="2" t="s">
        <v>1268</v>
      </c>
      <c r="C189" s="2" t="s">
        <v>985</v>
      </c>
      <c r="D189" s="1" t="str">
        <f t="shared" si="2"/>
        <v>{"refno":"187", "source":"Y. Lan, S. E. Wheeler, and K. N. Houk; Extraordinary Difference in Reactivity of Ozone (OOO) and Sulfur Dioxide (OSO): A Theoretical Study;  J. Chem. Theory Comput. 7, 2104 (2011). ", "doi":"10.1021/ct200293w "},</v>
      </c>
    </row>
    <row r="190" spans="1:4" x14ac:dyDescent="0.25">
      <c r="A190" s="23">
        <v>188</v>
      </c>
      <c r="B190" s="2" t="s">
        <v>1269</v>
      </c>
      <c r="C190" s="2" t="s">
        <v>986</v>
      </c>
      <c r="D190" s="1" t="str">
        <f t="shared" si="2"/>
        <v>{"refno":"188", "source":"M. Neff and G. Rauhut; Toward large scale vibrational configuration interaction calculations;  J. Chem. Phys. 131, 124129 (2009). ", "doi":"10.1063/1.3243862 "},</v>
      </c>
    </row>
    <row r="191" spans="1:4" x14ac:dyDescent="0.25">
      <c r="A191" s="23">
        <v>189</v>
      </c>
      <c r="B191" s="2" t="s">
        <v>1270</v>
      </c>
      <c r="C191" s="2" t="s">
        <v>987</v>
      </c>
      <c r="D191" s="1" t="str">
        <f t="shared" si="2"/>
        <v>{"refno":"189", "source":"V. Barone; Anharmonic vibrational properties by a fully automated second-order perturbative approach;  J. Chem. Phys. 122, 014108 (2005). ", "doi":"10.1063/1.1824881 "},</v>
      </c>
    </row>
    <row r="192" spans="1:4" x14ac:dyDescent="0.25">
      <c r="A192" s="23">
        <v>190</v>
      </c>
      <c r="B192" s="2" t="s">
        <v>1271</v>
      </c>
      <c r="C192" s="2" t="s">
        <v>988</v>
      </c>
      <c r="D192" s="1" t="str">
        <f t="shared" si="2"/>
        <v>{"refno":"190", "source":"V. Barone; Vibrational zero-point energies and thermodynamic functions beyond the harmonic approximation;  J. Chem. Phys. 120, 3059 (2004). ", "doi":"10.1063/1.1637580"},</v>
      </c>
    </row>
    <row r="193" spans="1:4" ht="30" x14ac:dyDescent="0.25">
      <c r="A193" s="23">
        <v>191</v>
      </c>
      <c r="B193" s="2" t="s">
        <v>1272</v>
      </c>
      <c r="C193" s="2" t="s">
        <v>989</v>
      </c>
      <c r="D193" s="1" t="str">
        <f t="shared" si="2"/>
        <v>{"refno":"191", "source":"M. K. Kesharwani, B. Brauer, and J. M. L. Martin; Frequency and Zero-Point Vibrational Energy Scale Factors for Double-Hybrid Density Functionals (and Other Selected Methods): Can Anharmonic Force Fields Be Avoided?;  J. Phys. Chem. A 119, 1701 (2015). ", "doi":"10.1021/jp508422u"},</v>
      </c>
    </row>
    <row r="194" spans="1:4" ht="30" x14ac:dyDescent="0.25">
      <c r="A194" s="23">
        <v>192</v>
      </c>
      <c r="B194" s="2" t="s">
        <v>1273</v>
      </c>
      <c r="C194" s="2" t="s">
        <v>990</v>
      </c>
      <c r="D194" s="1" t="str">
        <f t="shared" si="2"/>
        <v>{"refno":"192", "source":"G. I. Csonka, A. Ruzsinszky, and J. P. Perdew; Estimation, computation, and experimental correction of molecular zero-point vibrational energies;  J. Phys. Chem. A 109, 6779 (2005). ", "doi":"10.1021/jp0519464"},</v>
      </c>
    </row>
    <row r="195" spans="1:4" x14ac:dyDescent="0.25">
      <c r="A195" s="23">
        <v>193</v>
      </c>
      <c r="B195" s="2" t="s">
        <v>1274</v>
      </c>
      <c r="C195" s="2" t="s">
        <v>991</v>
      </c>
      <c r="D195" s="1" t="str">
        <f t="shared" si="2"/>
        <v>{"refno":"193", "source":"K. K. Irikura; Experimental vibrational zero-point energies: Diatomic molecules;  J. Phys. Chem. Ref. Data 36, 389 (2007). ", "doi":"10.1063/1.2436891 "},</v>
      </c>
    </row>
    <row r="196" spans="1:4" ht="30" x14ac:dyDescent="0.25">
      <c r="A196" s="23">
        <v>194</v>
      </c>
      <c r="B196" s="2" t="s">
        <v>1275</v>
      </c>
      <c r="C196" s="2" t="s">
        <v>992</v>
      </c>
      <c r="D196" s="1" t="str">
        <f t="shared" si="2"/>
        <v>{"refno":"194", "source":"K. K. Irikura; Erratum: Experimental Vibrational Zero-Point Energies: Diatomic Molecules [ J. Phys. Chem. Ref. Data 36, 389-397 (2007)];  J. Phys. Chem. Ref. Data 38, 749 (2009). ", "doi":"10.1063/1.3167794 "},</v>
      </c>
    </row>
    <row r="197" spans="1:4" ht="30" x14ac:dyDescent="0.25">
      <c r="A197" s="23">
        <v>195</v>
      </c>
      <c r="B197" s="2" t="s">
        <v>1276</v>
      </c>
      <c r="C197" s="2" t="s">
        <v>993</v>
      </c>
      <c r="D197" s="1" t="str">
        <f t="shared" si="2"/>
        <v>{"refno":"195", "source":"K. K. Irikura, R. D. Johnson III, R. N. Kacker, and R. Kessel; Uncertainties in scaling factors for ab initio vibrational zero-point energies;  J. Chem. Phys. 130, 114102 (2009). ", "doi":"10.1063/1.3086931 "},</v>
      </c>
    </row>
    <row r="198" spans="1:4" x14ac:dyDescent="0.25">
      <c r="A198" s="23">
        <v>196</v>
      </c>
      <c r="B198" s="2" t="s">
        <v>1277</v>
      </c>
      <c r="C198" s="2" t="s">
        <v>994</v>
      </c>
      <c r="D198" s="1" t="str">
        <f t="shared" si="2"/>
        <v>{"refno":"196", "source":"R. S. Grev, C. L. Janssen, and H. F. Schaefer III; Concerning zero-point vibrational energy corrections to electronic energies;  J. Chem. Phys. 95, 5128 (1991). ", "doi":"10.1063/1.461680 "},</v>
      </c>
    </row>
    <row r="199" spans="1:4" ht="30" x14ac:dyDescent="0.25">
      <c r="A199" s="23">
        <v>197</v>
      </c>
      <c r="B199" s="2" t="s">
        <v>1278</v>
      </c>
      <c r="C199" s="2" t="s">
        <v>995</v>
      </c>
      <c r="D199" s="1" t="str">
        <f t="shared" ref="D199:D262" si="3">CONCATENATE("{""refno"":""",A199,""", ","""source"":""",B199,""", ","""doi"":""",C199,"""},")</f>
        <v>{"refno":"197", "source":"F. Pfeiffer, G. Rauhut, D. Feller, and K. A. Peterson; Anharmonic zero point vibrational energies: Tipping the scales in accurate thermochemistry calculations?;  J. Chem. Phys. 138, 044311 (2013). ", "doi":"10.1063/1.4777568 "},</v>
      </c>
    </row>
    <row r="200" spans="1:4" ht="30" x14ac:dyDescent="0.25">
      <c r="A200" s="23">
        <v>198</v>
      </c>
      <c r="B200" s="2" t="s">
        <v>1279</v>
      </c>
      <c r="C200" s="2" t="s">
        <v>996</v>
      </c>
      <c r="D200" s="1" t="str">
        <f t="shared" si="3"/>
        <v>{"refno":"198", "source":"W. Klopper, B. Ruscic, D. P. Tew, F. A. Bischoff, and S. Wolfsegger; Atomization energies from coupled-cluster calculations augmented with explicitly-correlated perturbation theory;  Chem. Phys. 356, 14 (2009). ", "doi":"10.1016/j.chemphys.2008.11.013 "},</v>
      </c>
    </row>
    <row r="201" spans="1:4" ht="30" x14ac:dyDescent="0.25">
      <c r="A201" s="23">
        <v>199</v>
      </c>
      <c r="B201" s="2" t="s">
        <v>1280</v>
      </c>
      <c r="C201" s="2" t="s">
        <v>997</v>
      </c>
      <c r="D201" s="1" t="str">
        <f t="shared" si="3"/>
        <v>{"refno":"199", "source":"P. Barletta, S. V. Shirin, N. F. Zobov, O. L. Polyansky, J. Tennyson, E. F. Valeev, and A. G. Csaszar; CVRQD ab initio ground-state adiabatic potential energy surfaces for the water molecule;  J. Chem. Phys. 125, 204307 (2006). ", "doi":"10.1063/1.2378766 "},</v>
      </c>
    </row>
    <row r="202" spans="1:4" ht="30" x14ac:dyDescent="0.25">
      <c r="A202" s="23">
        <v>200</v>
      </c>
      <c r="B202" s="2" t="s">
        <v>1281</v>
      </c>
      <c r="C202" s="2" t="s">
        <v>998</v>
      </c>
      <c r="D202" s="1" t="str">
        <f t="shared" si="3"/>
        <v>{"refno":"200", "source":"D. S. Hollman and H. F. Schaefer III; In search of the next Holy Grail of polyoxide chemistry: Explicitly correlated ab initio full quartic force fields for HOOH, HOOOH, HOOOOH, and their isotopologues;  J. Chem. Phys. 136, 084302 (2012). ", "doi":"10.1063/1.3684231"},</v>
      </c>
    </row>
    <row r="203" spans="1:4" ht="30" x14ac:dyDescent="0.25">
      <c r="A203" s="23">
        <v>201</v>
      </c>
      <c r="B203" s="2" t="s">
        <v>1282</v>
      </c>
      <c r="C203" s="2" t="s">
        <v>999</v>
      </c>
      <c r="D203" s="1" t="str">
        <f t="shared" si="3"/>
        <v>{"refno":"201", "source":"M. Mladenovic; Discrete variable approaches to tetratomic molecules: part II: application to H2O2 and H2CO;  Spectrochim. Acta A 58, 809 (2002). ", "doi":"10.1016/S1386-1425(01)00670-9 "},</v>
      </c>
    </row>
    <row r="204" spans="1:4" ht="30" x14ac:dyDescent="0.25">
      <c r="A204" s="23">
        <v>202</v>
      </c>
      <c r="B204" s="2" t="s">
        <v>1283</v>
      </c>
      <c r="C204" s="2" t="s">
        <v>1000</v>
      </c>
      <c r="D204" s="1" t="str">
        <f t="shared" si="3"/>
        <v>{"refno":"202", "source":"A. Kanton, E. Rabinovich, J. M. L. Martin, and B. Ruscic; W4 theory for computational thermochemistry: In pursuit of confident sub-kJ/mol predictions;  J. Chem. Phys. 125, 144108 (2006). ", "doi":"10.1063/1.2348881 "},</v>
      </c>
    </row>
    <row r="205" spans="1:4" ht="30" x14ac:dyDescent="0.25">
      <c r="A205" s="23">
        <v>203</v>
      </c>
      <c r="B205" s="2" t="s">
        <v>1284</v>
      </c>
      <c r="C205" s="2" t="s">
        <v>1001</v>
      </c>
      <c r="D205" s="1" t="str">
        <f t="shared" si="3"/>
        <v>{"refno":"203", "source":"A. Barbe, A. Chichery, T. Cours, V. G. Tyuterev, and J. J. Plateaux; Update of the anharmonic force field parameters of the ozone molecule;  J. Mol. Struct. 616, 55 (2002). ", "doi":"10.1016/S0022-2860(02)00183-7 "},</v>
      </c>
    </row>
    <row r="206" spans="1:4" x14ac:dyDescent="0.25">
      <c r="A206" s="23">
        <v>204</v>
      </c>
      <c r="B206" s="2" t="s">
        <v>1285</v>
      </c>
      <c r="C206" s="2" t="s">
        <v>1002</v>
      </c>
      <c r="D206" s="1" t="str">
        <f t="shared" si="3"/>
        <v>{"refno":"204", "source":"K. Suma, Y. Sumiyoshi, and Y. Endo; Force-field calculation and geometry of the HOOO radical;  J. Chem. Phys. 139, 094301 (2013). ", "doi":"10.1063/1.4819323"},</v>
      </c>
    </row>
    <row r="207" spans="1:4" x14ac:dyDescent="0.25">
      <c r="A207" s="23">
        <v>205</v>
      </c>
      <c r="B207" s="2" t="s">
        <v>1286</v>
      </c>
      <c r="C207" s="2" t="s">
        <v>1003</v>
      </c>
      <c r="D207" s="1" t="str">
        <f t="shared" si="3"/>
        <v>{"refno":"205", "source":"C. F. Jackels; The vibrational spectrum of H2O3 – an ab initio investigation;  J. Chem. Phys. 99, 5768 (1993). ", "doi":"10.1063/1.465928"},</v>
      </c>
    </row>
    <row r="208" spans="1:4" x14ac:dyDescent="0.25">
      <c r="A208" s="23">
        <v>206</v>
      </c>
      <c r="B208" s="2" t="s">
        <v>1287</v>
      </c>
      <c r="C208" s="2" t="s">
        <v>1004</v>
      </c>
      <c r="D208" s="1" t="str">
        <f t="shared" si="3"/>
        <v>{"refno":"206", "source":"M. E. Jacox; Vibrational and electronic energy levels of polyatomic transient molecules. Supplement B;  J. Phys. Chem. Ref. Data 32, 1 (2003). ", "doi":"10.1063/1.1497629 "},</v>
      </c>
    </row>
    <row r="209" spans="1:4" ht="45" x14ac:dyDescent="0.25">
      <c r="A209" s="23">
        <v>207</v>
      </c>
      <c r="B209" s="2" t="s">
        <v>1096</v>
      </c>
      <c r="C209" s="2" t="s">
        <v>278</v>
      </c>
      <c r="D209" s="1" t="str">
        <f t="shared" si="3"/>
        <v>{"refno":"207", "source":"M. E. Jacox; Vibrational and Electronic Energy Levels of Polyatomic Transient Molecules” in NIST Chemistry WebBook, NIST Standard Reference Database Number 69, Eds. P. J. Linstrom and W. G. Mallard, National Institute of Standards and Technology, Gaithersburg MD, 20899, http://webbook.nist.gov, (retrieved August 13, 2015). [Accessed August 13, 2015].", "doi":" "},</v>
      </c>
    </row>
    <row r="210" spans="1:4" x14ac:dyDescent="0.25">
      <c r="A210" s="23">
        <v>208</v>
      </c>
      <c r="B210" s="2" t="s">
        <v>1288</v>
      </c>
      <c r="C210" s="2" t="s">
        <v>1005</v>
      </c>
      <c r="D210" s="1" t="str">
        <f t="shared" si="3"/>
        <v>{"refno":"208", "source":"J. L. Arnau and P. A. Giguere; Vibrational analysis and molecular structure of the hydrogen polyoxides, H2O3, H2O4, D2O3, and D2O4;  J. Chem. Phys. 60, 270 (1974). ", "doi":"10.1063/1.1680779 "},</v>
      </c>
    </row>
    <row r="211" spans="1:4" ht="30" x14ac:dyDescent="0.25">
      <c r="A211" s="23">
        <v>209</v>
      </c>
      <c r="B211" s="2" t="s">
        <v>1289</v>
      </c>
      <c r="C211" s="2" t="s">
        <v>1006</v>
      </c>
      <c r="D211" s="1" t="str">
        <f t="shared" si="3"/>
        <v>{"refno":"209", "source":"G. H. Dieke; The molecular spectrum of hydrogen and its isotopes;  J. Mol. Spec. 2, 494 (1958) ", "doi":"10.1016/0022-2852(58)90095-X"},</v>
      </c>
    </row>
    <row r="212" spans="1:4" ht="30" x14ac:dyDescent="0.25">
      <c r="A212" s="23">
        <v>210</v>
      </c>
      <c r="B212" s="2" t="s">
        <v>1290</v>
      </c>
      <c r="C212" s="2" t="s">
        <v>1007</v>
      </c>
      <c r="D212" s="1" t="str">
        <f t="shared" si="3"/>
        <v>{"refno":"210", "source":"G. Rouille, G. Millot, R. Saint-Loup, and H. Berger; High-resolution stimulated Raman spectroscopy of O2;  J. Mol. Spectr. 154, 372 (1992). ", "doi":"10.1016/0022-2852(92)90215-A "},</v>
      </c>
    </row>
    <row r="213" spans="1:4" ht="30" x14ac:dyDescent="0.25">
      <c r="A213" s="23">
        <v>211</v>
      </c>
      <c r="B213" s="2" t="s">
        <v>1291</v>
      </c>
      <c r="C213" s="2" t="s">
        <v>1008</v>
      </c>
      <c r="D213" s="1" t="str">
        <f t="shared" si="3"/>
        <v>{"refno":"211", "source":"J. Tennyson, N. F. Zobov, R. Williamson, O.L. Polyanski, and P. F. Bernath; Experimental energy levels of the water molecule;  J. Phys. Chem. Ref. Data 30, 735 (2001). ", "doi":"10.1063/1.1364517 "},</v>
      </c>
    </row>
    <row r="214" spans="1:4" ht="30" x14ac:dyDescent="0.25">
      <c r="A214" s="23">
        <v>212</v>
      </c>
      <c r="B214" s="2" t="s">
        <v>1292</v>
      </c>
      <c r="C214" s="2" t="s">
        <v>1009</v>
      </c>
      <c r="D214" s="1" t="str">
        <f t="shared" si="3"/>
        <v>{"refno":"212", "source":"J. Pliva, V. Spirko, and D. Papousek; Anharmonic potential functions of polyatomic molecules *: Part VII. Iterational calculation of anharmonic corrections to fundamental frequencies;  J. Mol. Spectr. 23, 331 (1967). ", "doi":"10.1016/S0022-2852(67)80022-5 "},</v>
      </c>
    </row>
    <row r="215" spans="1:4" ht="30" x14ac:dyDescent="0.25">
      <c r="A215" s="23">
        <v>213</v>
      </c>
      <c r="B215" s="2" t="s">
        <v>1293</v>
      </c>
      <c r="C215" s="2" t="s">
        <v>1010</v>
      </c>
      <c r="D215" s="1" t="str">
        <f t="shared" si="3"/>
        <v>{"refno":"213", "source":"M. E. Jacox and W. E. Thompson; Infrared spectra of products of the reaction of H atoms with O2 trapped in solid neon: HO2, HO2(+), HOHOH(-), and H2O(HO);  J. Phys. Chem. A 117, 9380 (2013). ", "doi":"10.1021/jp310849s "},</v>
      </c>
    </row>
    <row r="216" spans="1:4" ht="30" x14ac:dyDescent="0.25">
      <c r="A216" s="23">
        <v>214</v>
      </c>
      <c r="B216" s="2" t="s">
        <v>1294</v>
      </c>
      <c r="C216" s="2" t="s">
        <v>1011</v>
      </c>
      <c r="D216" s="1" t="str">
        <f t="shared" si="3"/>
        <v>{"refno":"214", "source":"C. X. Xu, B. Jiang, D. Q. Xie, S. C. Farantos, S. Y. Lin, and H. Guo;  Analysis of the HO2 vibrational spectrum on an accurate ab initio potential energy surface;  J. Phys. Chem. A 111, 10353 (2007). ", "doi":"10.1021/jp072319c "},</v>
      </c>
    </row>
    <row r="217" spans="1:4" ht="30" x14ac:dyDescent="0.25">
      <c r="A217" s="23">
        <v>215</v>
      </c>
      <c r="B217" s="2" t="s">
        <v>1295</v>
      </c>
      <c r="C217" s="2" t="s">
        <v>1012</v>
      </c>
      <c r="D217" s="1" t="str">
        <f t="shared" si="3"/>
        <v>{"refno":"215", "source":"W. B. Olson, R. H. Hunt, B. W. Young, A. G. Maki, and J. W. Brault; Rotational constants of the lowest torsional component (0G) of the ground state and lowest torsional component (1G) of the first excited torsional state of hydrogen peroxide;  Mol. Spectrosc. 127, 12 (1988). ", "doi":"10.1016/0022-2852(88)90004-5"},</v>
      </c>
    </row>
    <row r="218" spans="1:4" ht="30" x14ac:dyDescent="0.25">
      <c r="A218" s="23">
        <v>216</v>
      </c>
      <c r="B218" s="2" t="s">
        <v>1296</v>
      </c>
      <c r="C218" s="2" t="s">
        <v>1013</v>
      </c>
      <c r="D218" s="1" t="str">
        <f t="shared" si="3"/>
        <v>{"refno":"216", "source":"J. I. Steinfeld, S. M. Adler-Golden, and J. W. Gallagher; Critical survey of data on the spectroscopy and kinetics of ozone in the mesosphere and thermosphere;  J. Phys. Chem. Ref. Data 16, 911 (1987). ", "doi":"10.1063/1.555796 "},</v>
      </c>
    </row>
    <row r="219" spans="1:4" ht="30" x14ac:dyDescent="0.25">
      <c r="A219" s="23">
        <v>217</v>
      </c>
      <c r="B219" s="2" t="s">
        <v>1297</v>
      </c>
      <c r="C219" s="2" t="s">
        <v>1014</v>
      </c>
      <c r="D219" s="1" t="str">
        <f t="shared" si="3"/>
        <v>{"refno":"217", "source":"A. Barbe, C. Secroun, and P. Jouve; Infrared spectra of 16O3 and 18O3: Darling and Dennison resonance and anharmonic potential function of ozone;  J. Mol. Spectr. 49, 171 (1974). ", "doi":"10.1016/0022-2852(74)90267-7 "},</v>
      </c>
    </row>
    <row r="220" spans="1:4" ht="30" x14ac:dyDescent="0.25">
      <c r="A220" s="23">
        <v>218</v>
      </c>
      <c r="B220" s="2" t="s">
        <v>1298</v>
      </c>
      <c r="C220" s="2" t="s">
        <v>1015</v>
      </c>
      <c r="D220" s="1" t="str">
        <f t="shared" si="3"/>
        <v>{"refno":"218", "source":"E. L. Derro, T. D. Sechler, C. Murray, and M. I. Lester; Observation of ?1 + ?n combination bands of the HOOO and DOOO radicals using infrared action spectroscopy;  J. Chem. Phys. 128, 244313 (2008). ", "doi":"10.1063/1.2945872"},</v>
      </c>
    </row>
    <row r="221" spans="1:4" x14ac:dyDescent="0.25">
      <c r="A221" s="23">
        <v>219</v>
      </c>
      <c r="B221" s="2" t="s">
        <v>1299</v>
      </c>
      <c r="C221" s="2" t="s">
        <v>1016</v>
      </c>
      <c r="D221" s="1" t="str">
        <f t="shared" si="3"/>
        <v>{"refno":"219", "source":"A. Engdahl and B. Nelander; The vibrational spectrum of H2O3;  Science 295, 482 (2002). ", "doi":"10.1126/Science.1067235"},</v>
      </c>
    </row>
    <row r="222" spans="1:4" ht="30" x14ac:dyDescent="0.25">
      <c r="A222" s="23">
        <v>220</v>
      </c>
      <c r="B222" s="2" t="s">
        <v>1300</v>
      </c>
      <c r="C222" s="2" t="s">
        <v>1017</v>
      </c>
      <c r="D222" s="1" t="str">
        <f t="shared" si="3"/>
        <v>{"refno":"220", "source":"C. Camy-Peyret, J. M. Flaud, J. W. C. Johns, and M. Noel; Torsion-vibration interaction in H2O2: First high-resolution observation of ??;  J. Mol. Spectrosc. 155, 84 (1992). ", "doi":"10.1016/0022-2852(92)90550-8 "},</v>
      </c>
    </row>
    <row r="223" spans="1:4" x14ac:dyDescent="0.25">
      <c r="A223" s="23">
        <v>221</v>
      </c>
      <c r="B223" s="2" t="s">
        <v>1301</v>
      </c>
      <c r="C223" s="2" t="s">
        <v>1018</v>
      </c>
      <c r="D223" s="1" t="str">
        <f t="shared" si="3"/>
        <v>{"refno":"221", "source":"M. C. McCarthy, V. Lattanzi, D. Kokkin, O. Martinez Jr., and J. F. Stanton; On the molecular structure of HOOO;  J. Chem. Phys. 136, 034303 (2012). ", "doi":"10.1063/1.3673875"},</v>
      </c>
    </row>
    <row r="224" spans="1:4" x14ac:dyDescent="0.25">
      <c r="A224" s="23">
        <v>222</v>
      </c>
      <c r="B224" s="2" t="s">
        <v>1302</v>
      </c>
      <c r="C224" s="2" t="s">
        <v>1019</v>
      </c>
      <c r="D224" s="1" t="str">
        <f t="shared" si="3"/>
        <v>{"refno":"222", "source":"A. J. C. Varandas; Is HO3 minimum cis or trans? An analytic full-dimensional ab initio isomerization path;  Phys. Chem. Chem. Phys. 13, 9796 (2011). ", "doi":"10.1039/c1cp20221a"},</v>
      </c>
    </row>
    <row r="225" spans="1:4" ht="30" x14ac:dyDescent="0.25">
      <c r="A225" s="23">
        <v>223</v>
      </c>
      <c r="B225" s="2" t="s">
        <v>1303</v>
      </c>
      <c r="C225" s="2" t="s">
        <v>1020</v>
      </c>
      <c r="D225" s="1" t="str">
        <f t="shared" si="3"/>
        <v>{"refno":"223", "source":"E. P. Hoy, C. A. Schwerdtfeger, and D. A. Mazziotti; Relative energies and geometries of the cis- and trans-HO3 radicals from the parametric 2-electron density matrix method;  J. Phys. Chem. A 117, 1817 (2013). ", "doi":"10.1021/jp3105562"},</v>
      </c>
    </row>
    <row r="226" spans="1:4" ht="30" x14ac:dyDescent="0.25">
      <c r="A226" s="23">
        <v>224</v>
      </c>
      <c r="B226" s="2" t="s">
        <v>513</v>
      </c>
      <c r="C226" s="2" t="s">
        <v>278</v>
      </c>
      <c r="D226" s="1" t="str">
        <f t="shared" si="3"/>
        <v>{"refno":"224", "source":"V. Mokrushin, V. Bedanov, W. Tsang, M. Zachariah, and V. Knyazev, ChemRate, Version 1.5, National Institute of Standards and Technology, Gaithersburg, Maryland (2008). ", "doi":" "},</v>
      </c>
    </row>
    <row r="227" spans="1:4" ht="30" x14ac:dyDescent="0.25">
      <c r="A227" s="23">
        <v>225</v>
      </c>
      <c r="B227" s="2" t="s">
        <v>514</v>
      </c>
      <c r="C227" s="2" t="s">
        <v>278</v>
      </c>
      <c r="D227" s="1" t="str">
        <f t="shared" si="3"/>
        <v>{"refno":"225", "source":"R. D. Johnson III, FGH1D Program for one-dimensional solution of the Schrodinger equation. Version 1.01, National Institute of Standards and Technology, Gaithersburg, Maryland (1999). ", "doi":" "},</v>
      </c>
    </row>
    <row r="228" spans="1:4" x14ac:dyDescent="0.25">
      <c r="A228" s="23">
        <v>226</v>
      </c>
      <c r="B228" s="2" t="s">
        <v>1304</v>
      </c>
      <c r="C228" s="2" t="s">
        <v>1021</v>
      </c>
      <c r="D228" s="1" t="str">
        <f t="shared" si="3"/>
        <v>{"refno":"226", "source":"K. Suma, Y. Sumiyoshi, and Y. Endo; The rotational spectrum and structure of HOOH;  J. Am. Chem. Soc. 127, 14998 (2005). ", "doi":"10.1021/ja0556530 "},</v>
      </c>
    </row>
    <row r="229" spans="1:4" x14ac:dyDescent="0.25">
      <c r="A229" s="23">
        <v>227</v>
      </c>
      <c r="B229" s="2" t="s">
        <v>1305</v>
      </c>
      <c r="C229" s="2" t="s">
        <v>1022</v>
      </c>
      <c r="D229" s="1" t="str">
        <f t="shared" si="3"/>
        <v>{"refno":"227", "source":"R. J. Blint and M. D. Newton; Ab initio studies of interoxygen bonding in O2, HO2, H2O2, O3, HO3, and H2O3;  J. Chem. Phys. 59, 6220 (1973). ", "doi":"10.1063/1.1680001"},</v>
      </c>
    </row>
    <row r="230" spans="1:4" ht="30" x14ac:dyDescent="0.25">
      <c r="A230" s="23">
        <v>228</v>
      </c>
      <c r="B230" s="2" t="s">
        <v>1306</v>
      </c>
      <c r="C230" s="2" t="s">
        <v>1023</v>
      </c>
      <c r="D230" s="1" t="str">
        <f t="shared" si="3"/>
        <v>{"refno":"228", "source":"D. Cremer; Theoretical determination of molecular structure and conformation. II. Hydrogen trioxide—a model compound for studying the conformational modes of geminal double rotors and five membered rings;  J. Chem. Phys. 69, 4456 (1978). ", "doi":"10.1063/1.436435"},</v>
      </c>
    </row>
    <row r="231" spans="1:4" ht="30" x14ac:dyDescent="0.25">
      <c r="A231" s="23">
        <v>229</v>
      </c>
      <c r="B231" s="2" t="s">
        <v>1307</v>
      </c>
      <c r="C231" s="2" t="s">
        <v>1024</v>
      </c>
      <c r="D231" s="1" t="str">
        <f t="shared" si="3"/>
        <v>{"refno":"229", "source":"X. Xu, R. P. Muller, and W. A. Goddard III; The gas phase reaction of singlet dioxygen with water: A water-catalyzed mechanism;  Proc. Natl. Acad. Sci. U.S.A. 99, 3376 (2002). ", "doi":"10.1073/pnas.052710099 "},</v>
      </c>
    </row>
    <row r="232" spans="1:4" ht="30" x14ac:dyDescent="0.25">
      <c r="A232" s="23">
        <v>230</v>
      </c>
      <c r="B232" s="2" t="s">
        <v>1308</v>
      </c>
      <c r="C232" s="2" t="s">
        <v>1025</v>
      </c>
      <c r="D232" s="1" t="str">
        <f t="shared" si="3"/>
        <v>{"refno":"230", "source":"P. Wentworth Jr., L. H. Jones, A. D. Wentworth, X. Y. Zhu, N. A. Larsen, I. A. Wilson, X. Xu,, W. A. Goddard III, K. D. Janda, A. Eschenmoser, and R. A. Lerner; Antibody catalysis of the oxidation of water;  Science 293, 1806 (2001). ", "doi":"10.1126/Science.1062722"},</v>
      </c>
    </row>
    <row r="233" spans="1:4" ht="30" x14ac:dyDescent="0.25">
      <c r="A233" s="23">
        <v>231</v>
      </c>
      <c r="B233" s="2" t="s">
        <v>1309</v>
      </c>
      <c r="C233" s="2" t="s">
        <v>1026</v>
      </c>
      <c r="D233" s="1" t="str">
        <f t="shared" si="3"/>
        <v>{"refno":"231", "source":"D. Datta, N. Vaidehi, X. Xu, and W. A. Goddard III; Mechanism for antibody catalysis of the oxidation of water by singlet dioxygen;  Proc. Natl. Acad. Sci. U.S.A. 99, 2636 (2002). ", "doi":"10.1073/pnas.052709399 "},</v>
      </c>
    </row>
    <row r="234" spans="1:4" x14ac:dyDescent="0.25">
      <c r="A234" s="23">
        <v>232</v>
      </c>
      <c r="B234" s="2" t="s">
        <v>1310</v>
      </c>
      <c r="C234" s="2" t="s">
        <v>1027</v>
      </c>
      <c r="D234" s="1" t="str">
        <f t="shared" si="3"/>
        <v>{"refno":"232", "source":"V. A. Yerokhin and V. M. Shabaev; Lamb shift of n=1 and n=2 states of hydrogen-like atoms, 1&lt;=Z&lt;=110;  J. Phys. Chem. Ref. Data 44, 033103 (2015). ", "doi":"10.1063/1.4927487 "},</v>
      </c>
    </row>
    <row r="235" spans="1:4" ht="30" x14ac:dyDescent="0.25">
      <c r="A235" s="23">
        <v>233</v>
      </c>
      <c r="B235" s="2" t="s">
        <v>515</v>
      </c>
      <c r="C235" s="2" t="s">
        <v>278</v>
      </c>
      <c r="D235" s="1" t="str">
        <f t="shared" si="3"/>
        <v>{"refno":"233", "source":"A. Kramida, Yu. Ralchenko, and J. Reader, NIST Atomic Spectra Database (ver. 5.2), [Online]. Available: http://physics.nist.gov/asd [2015, August 5]. National Institute of Standards and Technology, Gaithersburg, MD. [Accessed August 12, 2015].", "doi":" "},</v>
      </c>
    </row>
    <row r="236" spans="1:4" ht="30" x14ac:dyDescent="0.25">
      <c r="A236" s="23">
        <v>234</v>
      </c>
      <c r="B236" s="2" t="s">
        <v>1311</v>
      </c>
      <c r="C236" s="2" t="s">
        <v>1028</v>
      </c>
      <c r="D236" s="1" t="str">
        <f t="shared" si="3"/>
        <v>{"refno":"234", "source":"U. D. Jentschura, S. Kotochigova, E. O. Le Bigot, P. J. Mohr, and B. N. Taylor; Precise calculation of transition frequencies of hydrogen and deuterium based on a least-squares analysis;  Phys. Rev. Lett. 95, 163003 (2005). ", "doi":"10.1103/PhysRevLett.95.163003 "},</v>
      </c>
    </row>
    <row r="237" spans="1:4" x14ac:dyDescent="0.25">
      <c r="A237" s="23">
        <v>235</v>
      </c>
      <c r="B237" s="2" t="s">
        <v>1312</v>
      </c>
      <c r="C237" s="2" t="s">
        <v>1029</v>
      </c>
      <c r="D237" s="1" t="str">
        <f t="shared" si="3"/>
        <v>{"refno":"235", "source":"J. E. Sansonetti and W. C. Martin; Handbook of basic atomic spectroscopic data;  J. Phys. Chem. Ref. Data 34, 1559 (2005). ", "doi":"10.1063/1.1800011 "},</v>
      </c>
    </row>
    <row r="238" spans="1:4" ht="30" x14ac:dyDescent="0.25">
      <c r="A238" s="23">
        <v>236</v>
      </c>
      <c r="B238" s="2" t="s">
        <v>1313</v>
      </c>
      <c r="C238" s="2" t="s">
        <v>1030</v>
      </c>
      <c r="D238" s="1" t="str">
        <f t="shared" si="3"/>
        <v>{"refno":"236", "source":"W. R. Johnson and G. Soff; The Lamb shift in hydrogen-like atoms, 1&lt;=Z&lt;=110;  At. Data Nucl. Tab. 33, 405 (1985). ", "doi":"10.1016/0092-640X(85)90010-5 "},</v>
      </c>
    </row>
    <row r="239" spans="1:4" ht="30" x14ac:dyDescent="0.25">
      <c r="A239" s="23">
        <v>237</v>
      </c>
      <c r="B239" s="2" t="s">
        <v>1314</v>
      </c>
      <c r="C239" s="2" t="s">
        <v>278</v>
      </c>
      <c r="D239" s="1" t="str">
        <f t="shared" si="3"/>
        <v>{"refno":"237", "source":"C. E. Moore; Ionization potentials and ionization limits derived from the analyses of optical spectra;  Nat. Stand. Ref. Data Ser., NSRDS-NBS 34, 22p (Nat. Bur. Stand, U.S., 1970).", "doi":" "},</v>
      </c>
    </row>
    <row r="240" spans="1:4" ht="30" x14ac:dyDescent="0.25">
      <c r="A240" s="23">
        <v>238</v>
      </c>
      <c r="B240" s="2" t="s">
        <v>1097</v>
      </c>
      <c r="C240" s="2" t="s">
        <v>278</v>
      </c>
      <c r="D240" s="1" t="str">
        <f t="shared" si="3"/>
        <v>{"refno":"238", "source":"W. L. Wiese, M. W. Smith, and B. M. Glennon; Atomic Transition Probabilities. Volume 1. Hydrogen through Neon.” NSRDS-NBS 4 (National Bureau of Standards, U. S. Government Printing Office, 1966).", "doi":" "},</v>
      </c>
    </row>
    <row r="241" spans="1:4" x14ac:dyDescent="0.25">
      <c r="A241" s="23">
        <v>239</v>
      </c>
      <c r="B241" s="2" t="s">
        <v>1315</v>
      </c>
      <c r="C241" s="2" t="s">
        <v>1031</v>
      </c>
      <c r="D241" s="1" t="str">
        <f t="shared" si="3"/>
        <v>{"refno":"239", "source":"J. D. Garcia and J. E. Mack; Energy level and line tables for 1-electron atomic spectra;  J. Opt. Soc. Am. 55, 654 (1965). ", "doi":"10.1364/JOSA.55.000654 "},</v>
      </c>
    </row>
    <row r="242" spans="1:4" x14ac:dyDescent="0.25">
      <c r="A242" s="23">
        <v>240</v>
      </c>
      <c r="B242" s="2" t="s">
        <v>1316</v>
      </c>
      <c r="C242" s="2" t="s">
        <v>1032</v>
      </c>
      <c r="D242" s="1" t="str">
        <f t="shared" si="3"/>
        <v>{"refno":"240", "source":"K. R. Lykke, K. K. Murray, and W. C. Lineberger; Threshold Photodetachment of H-;  Phys. Rev. A 43, 6104 (1991). ", "doi":"10.1103/PhysRevA.43.6104 "},</v>
      </c>
    </row>
    <row r="243" spans="1:4" x14ac:dyDescent="0.25">
      <c r="A243" s="23">
        <v>241</v>
      </c>
      <c r="B243" s="2" t="s">
        <v>1317</v>
      </c>
      <c r="C243" s="2" t="s">
        <v>1033</v>
      </c>
      <c r="D243" s="1" t="str">
        <f t="shared" si="3"/>
        <v>{"refno":"241", "source":"C. L. Pekeris, :”1 2S, 2 1S, and 2 3S states of H- and of He;  Phys. Rev. 126, 1470 (1962). ", "doi":"10.1103/PhysRev.126.1470 "},</v>
      </c>
    </row>
    <row r="244" spans="1:4" ht="30" x14ac:dyDescent="0.25">
      <c r="A244" s="23">
        <v>242</v>
      </c>
      <c r="B244" s="2" t="s">
        <v>1318</v>
      </c>
      <c r="C244" s="2" t="s">
        <v>1034</v>
      </c>
      <c r="D244" s="1" t="str">
        <f t="shared" si="3"/>
        <v>{"refno":"242", "source":"A. de Lange, E. Reinhold, and W. Ubachs; Spectroscopy on some g symmetry states in H2 and determination of the ionization potential;  Phys. Rev. A 65, 064501 (2002). ", "doi":"10.1103/PhysRevA.65.064501"},</v>
      </c>
    </row>
    <row r="245" spans="1:4" ht="30" x14ac:dyDescent="0.25">
      <c r="A245" s="23">
        <v>243</v>
      </c>
      <c r="B245" s="2" t="s">
        <v>1319</v>
      </c>
      <c r="C245" s="2" t="s">
        <v>1035</v>
      </c>
      <c r="D245" s="1" t="str">
        <f t="shared" si="3"/>
        <v>{"refno":"243", "source":"D. Shiner, J. M. Gilligan, B. M. Cook, and W. Lichten; H2, D2, and HD ionization potentials by accurate calibration of several iodine lines;  Phys. Rev. A 47, 4042 (1993). ", "doi":"10.1103/PhysRevA.47.4042 "},</v>
      </c>
    </row>
    <row r="246" spans="1:4" ht="30" x14ac:dyDescent="0.25">
      <c r="A246" s="23">
        <v>244</v>
      </c>
      <c r="B246" s="2" t="s">
        <v>1320</v>
      </c>
      <c r="C246" s="2" t="s">
        <v>1036</v>
      </c>
      <c r="D246" s="1" t="str">
        <f t="shared" si="3"/>
        <v>{"refno":"244", "source":"Ch. Jungen, I. Dabrowski, G. Herzberg, and M. Vervloet; The ionization potential of D2;  J. Mol. Spectrosc. 153, 11 (1992). ", "doi":"10.1016/0022-2852(92)90452-T "},</v>
      </c>
    </row>
    <row r="247" spans="1:4" ht="30" x14ac:dyDescent="0.25">
      <c r="A247" s="23">
        <v>245</v>
      </c>
      <c r="B247" s="2" t="s">
        <v>1321</v>
      </c>
      <c r="C247" s="2" t="s">
        <v>1037</v>
      </c>
      <c r="D247" s="1" t="str">
        <f t="shared" si="3"/>
        <v>{"refno":"245", "source":"Ch. Jungen, I. Dabrowski, G. Herzberg, and W. Kendall;  High orbital angular momentum states in H2 and D2. II. The 6h–5g and 6g–5f transitions ;  J. Chem. Phys. 91, 3926 (1989). ", "doi":"10.1063/1.456824 "},</v>
      </c>
    </row>
    <row r="248" spans="1:4" x14ac:dyDescent="0.25">
      <c r="A248" s="23">
        <v>246</v>
      </c>
      <c r="B248" s="2" t="s">
        <v>1322</v>
      </c>
      <c r="C248" s="2" t="s">
        <v>1038</v>
      </c>
      <c r="D248" s="1" t="str">
        <f t="shared" si="3"/>
        <v>{"refno":"246", "source":"J. M. Gilligan and E. E. Eyler; Precise determinations of ionization potentials and EF-state energy levels of H2, HD, and D2;  Phys. Rev. A. 46, 3676 (1992). ", "doi":"10.1103/PhysRevA.46.3676 "},</v>
      </c>
    </row>
    <row r="249" spans="1:4" x14ac:dyDescent="0.25">
      <c r="A249" s="23">
        <v>247</v>
      </c>
      <c r="B249" s="2" t="s">
        <v>1323</v>
      </c>
      <c r="C249" s="2" t="s">
        <v>1039</v>
      </c>
      <c r="D249" s="1" t="str">
        <f t="shared" si="3"/>
        <v>{"refno":"247", "source":"E. McCormack, J. M. Gilligan, C. Cornaggia, and E. E. Eyler; Measurement of high Rydberg states and the ionization potential of H2;  Phys. Rev. A 39, 2260 (1989). ", "doi":"10.1103/PhysRevA.39.2260 "},</v>
      </c>
    </row>
    <row r="250" spans="1:4" ht="30" x14ac:dyDescent="0.25">
      <c r="A250" s="23">
        <v>248</v>
      </c>
      <c r="B250" s="2" t="s">
        <v>1324</v>
      </c>
      <c r="C250" s="2" t="s">
        <v>1040</v>
      </c>
      <c r="D250" s="1" t="str">
        <f t="shared" si="3"/>
        <v>{"refno":"248", "source":"W. L. Glab and J. P. Hessler; Multiphoton excitation of high singlet np Rydberg states of molecular hydrogen: Spectroscopy and dynamics;  Phys. Rev. A 35, 2102 (1987). ", "doi":"10.1103/PhysRevA.35.2102 "},</v>
      </c>
    </row>
    <row r="251" spans="1:4" ht="30" x14ac:dyDescent="0.25">
      <c r="A251" s="23">
        <v>249</v>
      </c>
      <c r="B251" s="2" t="s">
        <v>1325</v>
      </c>
      <c r="C251" s="2" t="s">
        <v>1041</v>
      </c>
      <c r="D251" s="1" t="str">
        <f t="shared" si="3"/>
        <v>{"refno":"249", "source":"G. Herzberg and Ch. Jungen; Rydberg series and ionization potential of the H2 molecule;  J. Mol. Spectrosc. 41, 425 (1972). ", "doi":"10.1016/0022-2852(72)90064-1 "},</v>
      </c>
    </row>
    <row r="252" spans="1:4" ht="30" x14ac:dyDescent="0.25">
      <c r="A252" s="23">
        <v>250</v>
      </c>
      <c r="B252" s="2" t="s">
        <v>1326</v>
      </c>
      <c r="C252" s="2" t="s">
        <v>1042</v>
      </c>
      <c r="D252" s="1" t="str">
        <f t="shared" si="3"/>
        <v>{"refno":"250", "source":"K. M. Weitzel, J. Mahnert, and M. Penno; ZEKE-PEPICO investigations of dissociation energies in ionic reactions;  Chem. Phys. Lett. 224, 371 (1994). ", "doi":"10.1016/0009-2614(94)00567-2 "},</v>
      </c>
    </row>
    <row r="253" spans="1:4" x14ac:dyDescent="0.25">
      <c r="A253" s="23">
        <v>251</v>
      </c>
      <c r="B253" s="2" t="s">
        <v>1327</v>
      </c>
      <c r="C253" s="2" t="s">
        <v>1043</v>
      </c>
      <c r="D253" s="1" t="str">
        <f t="shared" si="3"/>
        <v>{"refno":"251", "source":"R. C. Shiell, X. K. Hu, Q. C. J. Hu, and J. W. Hepburn; Threshold ion-pair production spectroscopy (TIPPS) of H2 and D2;  Farad. Disc. 115, 331 (2000). ", "doi":"10.1039/a909428h "},</v>
      </c>
    </row>
    <row r="254" spans="1:4" x14ac:dyDescent="0.25">
      <c r="A254" s="23">
        <v>252</v>
      </c>
      <c r="B254" s="2" t="s">
        <v>1328</v>
      </c>
      <c r="C254" s="2" t="s">
        <v>1044</v>
      </c>
      <c r="D254" s="1" t="str">
        <f t="shared" si="3"/>
        <v>{"refno":"252", "source":"S. T. Pratt, E. F. McCormack, J. L. Dehmer, and P. M. Dehmer; Field-induced ion-pair formation in molecular hydrogen;  Phys. Rev. Lett. 68, 584 (1992). ", "doi":"10.1103/PhysRevLett.68.584 "},</v>
      </c>
    </row>
    <row r="255" spans="1:4" x14ac:dyDescent="0.25">
      <c r="A255" s="23">
        <v>253</v>
      </c>
      <c r="B255" s="2" t="s">
        <v>1329</v>
      </c>
      <c r="C255" s="2" t="s">
        <v>1045</v>
      </c>
      <c r="D255" s="1" t="str">
        <f t="shared" si="3"/>
        <v>{"refno":"253", "source":"W. A. Chupka, P. M. Dehmer, and W. T. Jivery; High resolution photoionization study of ion-pair formation in H2, HD, and D2;  J. Chem. Phys. 63, 3929 (1975). ", "doi":"10.1063/1.431833 "},</v>
      </c>
    </row>
    <row r="256" spans="1:4" ht="30" x14ac:dyDescent="0.25">
      <c r="A256" s="23">
        <v>254</v>
      </c>
      <c r="B256" s="2" t="s">
        <v>1330</v>
      </c>
      <c r="C256" s="2" t="s">
        <v>278</v>
      </c>
      <c r="D256" s="1" t="str">
        <f t="shared" si="3"/>
        <v>{"refno":"254", "source":"C. E. Moore; Selected Tables of Atomic Spectra, Atomic Energy Levels and Multiplet Tables – O I;  Nat. Stand. Ref. Data Ser., NSRDS-NBS 3 (Sect. 7), 33 pp. (Nat. Bur. Stand., U.S.., 1976).", "doi":" "},</v>
      </c>
    </row>
    <row r="257" spans="1:4" ht="30" x14ac:dyDescent="0.25">
      <c r="A257" s="23">
        <v>255</v>
      </c>
      <c r="B257" s="2" t="s">
        <v>1331</v>
      </c>
      <c r="C257" s="2" t="s">
        <v>1046</v>
      </c>
      <c r="D257" s="1" t="str">
        <f t="shared" si="3"/>
        <v>{"refno":"255", "source":"C. Blondel, W. Chaibi, C. Delsart, C. Drag, F. Goldfarb, and S. Kroger; The electron affinities of O, Si, and S revisted with the photodetachment microscope;  Eur. Phys. J. D 33, 335 (2005). ", "doi":"10.1140/epjd/e2005-00069-9 "},</v>
      </c>
    </row>
    <row r="258" spans="1:4" ht="30" x14ac:dyDescent="0.25">
      <c r="A258" s="23">
        <v>256</v>
      </c>
      <c r="B258" s="2" t="s">
        <v>1332</v>
      </c>
      <c r="C258" s="2" t="s">
        <v>1047</v>
      </c>
      <c r="D258" s="1" t="str">
        <f t="shared" si="3"/>
        <v>{"refno":"256", "source":"C. Blondel; Recent experimental achievements with negative ions;  Physica Scripta T58, 31 (1995). ", "doi":"10.1088/0031-8949/1995/T58/004 "},</v>
      </c>
    </row>
    <row r="259" spans="1:4" ht="30" x14ac:dyDescent="0.25">
      <c r="A259" s="23">
        <v>257</v>
      </c>
      <c r="B259" s="2" t="s">
        <v>1333</v>
      </c>
      <c r="C259" s="2" t="s">
        <v>1048</v>
      </c>
      <c r="D259" s="1" t="str">
        <f t="shared" si="3"/>
        <v>{"refno":"257", "source":"D. M. Neumark, K. R. Lykke, T. Andersen, and W. C. Lineberger; Laser photodetachment measurement of the electron affinity of atomic oxygen;  Phys. Rev. A 32, 1890(1985). ", "doi":"10.1103/PhysRevA.32.1890 "},</v>
      </c>
    </row>
    <row r="260" spans="1:4" ht="30" x14ac:dyDescent="0.25">
      <c r="A260" s="23">
        <v>258</v>
      </c>
      <c r="B260" s="2" t="s">
        <v>1334</v>
      </c>
      <c r="C260" s="2" t="s">
        <v>516</v>
      </c>
      <c r="D260" s="1" t="str">
        <f t="shared" si="3"/>
        <v>{"refno":"258", "source":"F. Goldfarb, C. Drag, W. Chaibi, S. Kroger, C. Blondel, and C. Delsart; Photodetachment microscopy of the P, Q, and R branches of the OH-(v=0) to OH(v=0) detachment threshold;  J. Chem. Phys. 122, 014308 (2005). ", "doi":"http://dx/doi.org/10.1063/1.1824904"},</v>
      </c>
    </row>
    <row r="261" spans="1:4" x14ac:dyDescent="0.25">
      <c r="A261" s="23">
        <v>259</v>
      </c>
      <c r="B261" s="2" t="s">
        <v>1335</v>
      </c>
      <c r="C261" s="2" t="s">
        <v>1049</v>
      </c>
      <c r="D261" s="1" t="str">
        <f t="shared" si="3"/>
        <v>{"refno":"259", "source":"J. R. Smith, J. B. Kim, and W. C. Lineberger; High-resolution threshold photodetachment spectroscopy of OH-;  Phys. Rev. A 55, 2036 (1997). ", "doi":"10.1103/PhysRevA.55.2036 "},</v>
      </c>
    </row>
    <row r="262" spans="1:4" ht="30" x14ac:dyDescent="0.25">
      <c r="A262" s="23">
        <v>260</v>
      </c>
      <c r="B262" s="2" t="s">
        <v>1336</v>
      </c>
      <c r="C262" s="2" t="s">
        <v>1050</v>
      </c>
      <c r="D262" s="1" t="str">
        <f t="shared" si="3"/>
        <v>{"refno":"260", "source":"F. Merkt, R. Signorell, H. Palm, A. Osterwalder, and M. Sommavilla; Towards resolving the hyperfine structure in ions by photoelectron spectroscopy;  Mol. Phys. 95, 1045 (1998). ", "doi":"10.1080/002689798166657"},</v>
      </c>
    </row>
    <row r="263" spans="1:4" x14ac:dyDescent="0.25">
      <c r="A263" s="23">
        <v>261</v>
      </c>
      <c r="B263" s="2" t="s">
        <v>1337</v>
      </c>
      <c r="C263" s="2" t="s">
        <v>1051</v>
      </c>
      <c r="D263" s="1" t="str">
        <f t="shared" ref="D263:D302" si="4">CONCATENATE("{""refno"":""",A263,""", ","""source"":""",B263,""", ","""doi"":""",C263,"""},")</f>
        <v>{"refno":"261", "source":"R. G. Tonkyn, R. Wiedmann, E. R. Grant, and M. G. White; Rotationally resolved photoionization of H2O;  J. Chem. Phys. 95, 7033 (1991). ", "doi":"10.1063/1.461431 "},</v>
      </c>
    </row>
    <row r="264" spans="1:4" x14ac:dyDescent="0.25">
      <c r="A264" s="23">
        <v>262</v>
      </c>
      <c r="B264" s="2" t="s">
        <v>1338</v>
      </c>
      <c r="C264" s="2" t="s">
        <v>1052</v>
      </c>
      <c r="D264" s="1" t="str">
        <f t="shared" si="4"/>
        <v>{"refno":"262", "source":"M. S. Child and Ch. Jungen; Quantum defect theory for asymmetric tops: Application to the Rydberg spectrum of H2O;  J. Chem. Phys. 93, 7756 (1990). ", "doi":"10.1063/1.459355 "},</v>
      </c>
    </row>
    <row r="265" spans="1:4" x14ac:dyDescent="0.25">
      <c r="A265" s="23">
        <v>263</v>
      </c>
      <c r="B265" s="2" t="s">
        <v>1339</v>
      </c>
      <c r="C265" s="2" t="s">
        <v>1053</v>
      </c>
      <c r="D265" s="1" t="str">
        <f t="shared" si="4"/>
        <v>{"refno":"263", "source":"A. Bodi, J. Csontos, M. Kallay, S. Borkar, and B. Sztaray; On the protonation of water;  Chem. Sci. 5, 3057 (2014). ", "doi":"10.1039/c4sc00791c "},</v>
      </c>
    </row>
    <row r="266" spans="1:4" ht="30" x14ac:dyDescent="0.25">
      <c r="A266" s="23">
        <v>264</v>
      </c>
      <c r="B266" s="2" t="s">
        <v>1340</v>
      </c>
      <c r="C266" s="2" t="s">
        <v>1054</v>
      </c>
      <c r="D266" s="1" t="str">
        <f t="shared" si="4"/>
        <v>{"refno":"264", "source":"Y. Song, M. Evans, C. Y. Ng, C. W. Hsu, and G. K. Jarvis; Rotationally resolved pulsed field ionization photoelectron bands of O2+ in the energy range of 12.05–18.15 eV;  J. Chem. Phys. 111, 1905 (1999). ", "doi":"10.1063/1.479459 "},</v>
      </c>
    </row>
    <row r="267" spans="1:4" ht="30" x14ac:dyDescent="0.25">
      <c r="A267" s="23">
        <v>265</v>
      </c>
      <c r="B267" s="2" t="s">
        <v>1341</v>
      </c>
      <c r="C267" s="2" t="s">
        <v>1055</v>
      </c>
      <c r="D267" s="1" t="str">
        <f t="shared" si="4"/>
        <v>{"refno":"265", "source":"W. Kong and J. W. Hepburn; Rotationally resolved threshold photoelectron spectroscopy of O2 using coherent XUV: formation of vibrationally excited ions in the Franck–Condon gap;  Can. J. Phys. 72, 1284 (1994). ", "doi":"10.1139/p94-164"},</v>
      </c>
    </row>
    <row r="268" spans="1:4" ht="30" x14ac:dyDescent="0.25">
      <c r="A268" s="23">
        <v>266</v>
      </c>
      <c r="B268" s="2" t="s">
        <v>1342</v>
      </c>
      <c r="C268" s="2" t="s">
        <v>1056</v>
      </c>
      <c r="D268" s="1" t="str">
        <f t="shared" si="4"/>
        <v>{"refno":"266", "source":"R. G. Tonkyn, J. W. Winniczek, and M. G. White; Rotationally resolved photoionization of O2 near threshold;  Chem. Phys. Lett. 164, 137 (1989). ", "doi":"10.1016/0009-2614(89)85005-5 "},</v>
      </c>
    </row>
    <row r="269" spans="1:4" x14ac:dyDescent="0.25">
      <c r="A269" s="23">
        <v>267</v>
      </c>
      <c r="B269" s="2" t="s">
        <v>1343</v>
      </c>
      <c r="C269" s="2" t="s">
        <v>1057</v>
      </c>
      <c r="D269" s="1" t="str">
        <f t="shared" si="4"/>
        <v>{"refno":"267", "source":"J. A. R. Samson and J. L. Gardner; On the ionization potential of molecular oxygen;  Can. J. Phys. 53, 1948 (1975). ", "doi":"10.1139/p75-244 "},</v>
      </c>
    </row>
    <row r="270" spans="1:4" ht="30" x14ac:dyDescent="0.25">
      <c r="A270" s="23">
        <v>268</v>
      </c>
      <c r="B270" s="2" t="s">
        <v>1344</v>
      </c>
      <c r="C270" s="2" t="s">
        <v>1058</v>
      </c>
      <c r="D270" s="1" t="str">
        <f t="shared" si="4"/>
        <v>{"refno":"268", "source":"K. M. Ervin, W. Anusiewicz, P. Skurski, J. Simons, and W. C. Lineberger; The only stable state of O2-- is the X2?g ground state and it (still!) has an adiabatic electron detachment energy of 0.45 eV;  J. Phys. Chem. A 107, 8521 (2003). ", "doi":"10.1021/jp0357323 "},</v>
      </c>
    </row>
    <row r="271" spans="1:4" ht="30" x14ac:dyDescent="0.25">
      <c r="A271" s="23">
        <v>269</v>
      </c>
      <c r="B271" s="2" t="s">
        <v>1345</v>
      </c>
      <c r="C271" s="2" t="s">
        <v>1059</v>
      </c>
      <c r="D271" s="1" t="str">
        <f t="shared" si="4"/>
        <v>{"refno":"269", "source":"M. J. Travers, D. C. Cowles, and G. B. Ellison; Reinvestigation of the Electron Affinities of O2 and NO;  Chem. Phys. Lett. 164, 449 (1989). ", "doi":"10.1016/0009-2614(89)85237-6 "},</v>
      </c>
    </row>
    <row r="272" spans="1:4" ht="30" x14ac:dyDescent="0.25">
      <c r="A272" s="23">
        <v>270</v>
      </c>
      <c r="B272" s="2" t="s">
        <v>1346</v>
      </c>
      <c r="C272" s="2" t="s">
        <v>1060</v>
      </c>
      <c r="D272" s="1" t="str">
        <f t="shared" si="4"/>
        <v>{"refno":"270", "source":"R. J. Celotta, R. A. Bennett, J. L. Hall, M. W. Siegel, and J. Levine; Molecular photodetachment spectrometry. II. The electron affinity of O2 and the structure of O2-;  Phys. Rev. A 6, 631 (1972). ", "doi":"10.1103/PhysRevA.6.631 "},</v>
      </c>
    </row>
    <row r="273" spans="1:4" ht="30" x14ac:dyDescent="0.25">
      <c r="A273" s="23">
        <v>271</v>
      </c>
      <c r="B273" s="2" t="s">
        <v>1347</v>
      </c>
      <c r="C273" s="2" t="s">
        <v>1061</v>
      </c>
      <c r="D273" s="1" t="str">
        <f t="shared" si="4"/>
        <v>{"refno":"271", "source":"M. Richard-Viard, O. Dutuit, M. Lavollee, T. Govers, P. M. Guyon, and J. Durup; O2+ ions dissociation studied by threshold photoelectron–photoion coincidence method;  J. Chem. Phys. 82, 4054 (1985). ", "doi":"10.1063/1.448846 "},</v>
      </c>
    </row>
    <row r="274" spans="1:4" ht="30" x14ac:dyDescent="0.25">
      <c r="A274" s="23">
        <v>272</v>
      </c>
      <c r="B274" s="2" t="s">
        <v>1348</v>
      </c>
      <c r="C274" s="2" t="s">
        <v>1062</v>
      </c>
      <c r="D274" s="1" t="str">
        <f t="shared" si="4"/>
        <v>{"refno":"272", "source":"J. M. Dyke, N. B. H. Jonathan, A. Morris, and M. J. Winter; Vacuum ultraviolet photoelectron spectroscopy of transient species. Part 13. Observation of the X3A state of HO2;  Mol. Phys. 44, 1059 (1981). ", "doi":"10.1080/00268978100103011"},</v>
      </c>
    </row>
    <row r="275" spans="1:4" ht="30" x14ac:dyDescent="0.25">
      <c r="A275" s="23">
        <v>273</v>
      </c>
      <c r="B275" s="2" t="s">
        <v>1349</v>
      </c>
      <c r="C275" s="2" t="s">
        <v>1063</v>
      </c>
      <c r="D275" s="1" t="str">
        <f t="shared" si="4"/>
        <v>{"refno":"273", "source":"S. Willitsch, F. Innocenti, J. M. Dyke, and F. Merkt; High-resolution pulsed-field-ionization zero-kinetic-energy photoelectron spectroscopic study of the two lowest electronic states of the ozone cation O3+;  J. Chem. Phys. 122, 024311 (2005). ", "doi":"10.1063/1.1829974 "},</v>
      </c>
    </row>
    <row r="276" spans="1:4" x14ac:dyDescent="0.25">
      <c r="A276" s="23">
        <v>274</v>
      </c>
      <c r="B276" s="2" t="s">
        <v>1350</v>
      </c>
      <c r="C276" s="2" t="s">
        <v>1064</v>
      </c>
      <c r="D276" s="1" t="str">
        <f t="shared" si="4"/>
        <v>{"refno":"274", "source":"M. J. Weiss, J. Berkowitz, and E. H. Appelman; Photoionization of ozone: Formation of O4+ and O5+;  J. Chem. Phys. 66, 2049 (1977). ", "doi":"10.1063/1.434164"},</v>
      </c>
    </row>
    <row r="277" spans="1:4" ht="30" x14ac:dyDescent="0.25">
      <c r="A277" s="23">
        <v>275</v>
      </c>
      <c r="B277" s="2" t="s">
        <v>1351</v>
      </c>
      <c r="C277" s="2" t="s">
        <v>1065</v>
      </c>
      <c r="D277" s="1" t="str">
        <f t="shared" si="4"/>
        <v>{"refno":"275", "source":"D. W. Arnold, C. S. Xu, E. H. Kim, and D. M. Neumark; Study of low-lying electronic states of ozone by anion photoelectron spectroscopy of O3-;  J. Chem. Phys. 101, 912 (1994). ", "doi":"10.1063/1.467745 "},</v>
      </c>
    </row>
    <row r="278" spans="1:4" ht="30" x14ac:dyDescent="0.25">
      <c r="A278" s="23">
        <v>276</v>
      </c>
      <c r="B278" s="2" t="s">
        <v>1352</v>
      </c>
      <c r="C278" s="2" t="s">
        <v>1066</v>
      </c>
      <c r="D278" s="1" t="str">
        <f t="shared" si="4"/>
        <v>{"refno":"276", "source":"S. E. Novick, P. C. Engelking, P. L. Jones, J. H. Futrell, and W. C. Lineberger; Laser photoelectron, photodetachment, and photodestruction spectra of O3-;  J. Chem. Phys. 70, 2652 (1979). ", "doi":"10.1063/1.437842 "},</v>
      </c>
    </row>
    <row r="279" spans="1:4" x14ac:dyDescent="0.25">
      <c r="A279" s="23">
        <v>277</v>
      </c>
      <c r="B279" s="2" t="s">
        <v>1353</v>
      </c>
      <c r="C279" s="2" t="s">
        <v>1067</v>
      </c>
      <c r="D279" s="1" t="str">
        <f t="shared" si="4"/>
        <v>{"refno":"277", "source":"A. D. Becke; Density-functional thermochemistry. III. The role of exact exchange;  J. Chem. Phys. 98, 5648 (1993). ", "doi":"10.1063/1.464913 "},</v>
      </c>
    </row>
    <row r="280" spans="1:4" ht="30" x14ac:dyDescent="0.25">
      <c r="A280" s="23">
        <v>278</v>
      </c>
      <c r="B280" s="2" t="s">
        <v>1354</v>
      </c>
      <c r="C280" s="2" t="s">
        <v>1068</v>
      </c>
      <c r="D280" s="1" t="str">
        <f t="shared" si="4"/>
        <v>{"refno":"278", "source":"J. Finley, P. A. Malmqvist, B. O. Roos, and L. Serrano-Andres; The multi-state CASPT2 method;  Chem. Phys. Lett. 288, 299 (1998). ", "doi":"10.1016/S0009-2614(98)00252-8 "},</v>
      </c>
    </row>
    <row r="281" spans="1:4" ht="30" x14ac:dyDescent="0.25">
      <c r="A281" s="23">
        <v>279</v>
      </c>
      <c r="B281" s="2" t="s">
        <v>1355</v>
      </c>
      <c r="C281" s="2" t="s">
        <v>1069</v>
      </c>
      <c r="D281" s="1" t="str">
        <f t="shared" si="4"/>
        <v>{"refno":"279", "source":"P. J. Knowles and H. J. Werner; An efficient second-order MC SCF method for long configuration expansions;  Chem. Phys. Lett. 115, 259 (1985). ", "doi":"10.1016/0009-2614(85)80025-7 "},</v>
      </c>
    </row>
    <row r="282" spans="1:4" ht="30" x14ac:dyDescent="0.25">
      <c r="A282" s="23">
        <v>280</v>
      </c>
      <c r="B282" s="2" t="s">
        <v>1356</v>
      </c>
      <c r="C282" s="2" t="s">
        <v>1070</v>
      </c>
      <c r="D282" s="1" t="str">
        <f t="shared" si="4"/>
        <v>{"refno":"280", "source":"J. A. Montgomery Jr., J. W. Ochterski, and G. A. Petersson; A complete basis set model chemistry. IV. An improved atomic pair natural orbital method;  J. Chem. Phys. 101, 5900 (1994). ", "doi":"10.1063/1.467306 "},</v>
      </c>
    </row>
    <row r="283" spans="1:4" ht="30" x14ac:dyDescent="0.25">
      <c r="A283" s="23">
        <v>281</v>
      </c>
      <c r="B283" s="2" t="s">
        <v>1357</v>
      </c>
      <c r="C283" s="2" t="s">
        <v>1071</v>
      </c>
      <c r="D283" s="1" t="str">
        <f t="shared" si="4"/>
        <v>{"refno":"281", "source":"J. W. Ochterski, G. A. Petersson, and J. A. Montgomery Jr.; A complete basis set model chemistry .5. Extensions to six or more heavy atoms;  J. Chem. Phys. 104, 2598 (1996). ", "doi":"10.1063/1.470985 "},</v>
      </c>
    </row>
    <row r="284" spans="1:4" ht="30" x14ac:dyDescent="0.25">
      <c r="A284" s="23">
        <v>282</v>
      </c>
      <c r="B284" s="2" t="s">
        <v>1358</v>
      </c>
      <c r="C284" s="2" t="s">
        <v>1072</v>
      </c>
      <c r="D284" s="1" t="str">
        <f t="shared" si="4"/>
        <v>{"refno":"282", "source":"J. A. Montgomery, M. J. Frisch, J. W. Ochterski, and G. A. Petersson; A complete basis set model chemistry. VI. Use of density functional geometries and frequencies;  J. Chem. Phys. 110, 2822 (1999). ", "doi":"10.1063/1.477924 "},</v>
      </c>
    </row>
    <row r="285" spans="1:4" ht="30" x14ac:dyDescent="0.25">
      <c r="A285" s="23">
        <v>283</v>
      </c>
      <c r="B285" s="2" t="s">
        <v>1359</v>
      </c>
      <c r="C285" s="2" t="s">
        <v>1073</v>
      </c>
      <c r="D285" s="1" t="str">
        <f t="shared" si="4"/>
        <v>{"refno":"283", "source":"R. J. Bartlett and G. D. Purvis III; Many-body perturbation-theory, coupled-pair many-electron theory, and importance of quadruple excitations for correlation problem;  Int. J. Quant. Chem. 14, 561 (1978). ", "doi":"10.1002/qua.560140504 "},</v>
      </c>
    </row>
    <row r="286" spans="1:4" x14ac:dyDescent="0.25">
      <c r="A286" s="23">
        <v>284</v>
      </c>
      <c r="B286" s="2" t="s">
        <v>1360</v>
      </c>
      <c r="C286" s="2" t="s">
        <v>1074</v>
      </c>
      <c r="D286" s="1" t="str">
        <f t="shared" si="4"/>
        <v>{"refno":"284", "source":"G. Knizia, T. B. Adler, and H. J. Werner; Simplified CCSD(T)-F12 methods: theory and benchmarks;  J. Chem. Phys. 130, 054104 (2009). ", "doi":"10.1063/1.3054300 "},</v>
      </c>
    </row>
    <row r="287" spans="1:4" ht="30" x14ac:dyDescent="0.25">
      <c r="A287" s="23">
        <v>285</v>
      </c>
      <c r="B287" s="2" t="s">
        <v>1361</v>
      </c>
      <c r="C287" s="2" t="s">
        <v>1075</v>
      </c>
      <c r="D287" s="1" t="str">
        <f t="shared" si="4"/>
        <v>{"refno":"285", "source":"J. Noga and W. Kutzelnigg; Coupled cluster theory that takes care of the correlation cusp by inclusion of linear terms in the interelectronic coordinates;  J. Chem. Phys. 101, 7738 (1994). ", "doi":"10.1063/1.468266 "},</v>
      </c>
    </row>
    <row r="288" spans="1:4" ht="30" x14ac:dyDescent="0.25">
      <c r="A288" s="23">
        <v>286</v>
      </c>
      <c r="B288" s="2" t="s">
        <v>1362</v>
      </c>
      <c r="C288" s="2" t="s">
        <v>1076</v>
      </c>
      <c r="D288" s="1" t="str">
        <f t="shared" si="4"/>
        <v>{"refno":"286", "source":"J. A. Pople, R. Seeger, and R. Krishnan; Variational configuration interaction methods and comparison with perturbation theory;  Int. J. Quant. Chem. Suppl. Y-11, 149 (1977). ", "doi":"10.1002/qua.560120820 "},</v>
      </c>
    </row>
    <row r="289" spans="1:4" x14ac:dyDescent="0.25">
      <c r="A289" s="23">
        <v>287</v>
      </c>
      <c r="B289" s="2" t="s">
        <v>1363</v>
      </c>
      <c r="C289" s="2" t="s">
        <v>1077</v>
      </c>
      <c r="D289" s="1" t="str">
        <f t="shared" si="4"/>
        <v>{"refno":"287", "source":"F. A. Hamprecht, A. J. Cohen, D. J. Tozer, and N. C. Handy; Development and assessment of new exchange-correlation functionals;  J. Chem. Phys. 109, 6264 (1998). ", "doi":"10.1063/1.477267 "},</v>
      </c>
    </row>
    <row r="290" spans="1:4" x14ac:dyDescent="0.25">
      <c r="A290" s="23">
        <v>288</v>
      </c>
      <c r="B290" s="2" t="s">
        <v>1364</v>
      </c>
      <c r="C290" s="2" t="s">
        <v>1078</v>
      </c>
      <c r="D290" s="1" t="str">
        <f t="shared" si="4"/>
        <v>{"refno":"288", "source":"C. Adamo and V. Barone; Toward reliable density functional methods without adjustable parameters: The PBE0 model;  J. Chem. Phys. 110, 6158 (1999). ", "doi":"10.1063/1.478522 "},</v>
      </c>
    </row>
    <row r="291" spans="1:4" ht="30" x14ac:dyDescent="0.25">
      <c r="A291" s="23">
        <v>289</v>
      </c>
      <c r="B291" s="2" t="s">
        <v>1365</v>
      </c>
      <c r="C291" s="2" t="s">
        <v>1079</v>
      </c>
      <c r="D291" s="1" t="str">
        <f t="shared" si="4"/>
        <v>{"refno":"289", "source":"J. F. Stanton and J. Gauss; Analytic energy derivatives for ionized states described by the equation of motion coupled cluster method;  J. Chem. Phys. 101, 8938 (1994). ", "doi":"10.1063/1.468022 "},</v>
      </c>
    </row>
    <row r="292" spans="1:4" ht="30" x14ac:dyDescent="0.25">
      <c r="A292" s="23">
        <v>290</v>
      </c>
      <c r="B292" s="2" t="s">
        <v>1366</v>
      </c>
      <c r="C292" s="2" t="s">
        <v>1080</v>
      </c>
      <c r="D292" s="1" t="str">
        <f t="shared" si="4"/>
        <v>{"refno":"290", "source":"P. J. Knowles and N. C. Handy; A new determinant-based full configuration interaction method;  Chem. Phys. Lett. 111, 315 (1984). ", "doi":"10.1016/0009-2614(84)85513-X "},</v>
      </c>
    </row>
    <row r="293" spans="1:4" x14ac:dyDescent="0.25">
      <c r="A293" s="23">
        <v>291</v>
      </c>
      <c r="B293" s="2" t="s">
        <v>1367</v>
      </c>
      <c r="C293" s="2" t="s">
        <v>1081</v>
      </c>
      <c r="D293" s="1" t="str">
        <f t="shared" si="4"/>
        <v>{"refno":"291", "source":"C. F. Bunge; Selected configuration interaction with truncation energy error and application to the Ne atom;  J. Chem. Phys. 125, 014107 (2006). ", "doi":"10.1063/1.2207620 "},</v>
      </c>
    </row>
    <row r="294" spans="1:4" ht="30" x14ac:dyDescent="0.25">
      <c r="A294" s="23">
        <v>292</v>
      </c>
      <c r="B294" s="2" t="s">
        <v>1368</v>
      </c>
      <c r="C294" s="2" t="s">
        <v>1082</v>
      </c>
      <c r="D294" s="1" t="str">
        <f t="shared" si="4"/>
        <v>{"refno":"292", "source":"L. A. Curtiss, K. Raghavachari, G. W. Trucks, and J. A. Pople; Gaussian-2 theory for molecular energies of 1st row and 2nd row compounds;  J. Chem. Phys. 94, 7221 (1991). ", "doi":"10.1063/1.460205"},</v>
      </c>
    </row>
    <row r="295" spans="1:4" ht="30" x14ac:dyDescent="0.25">
      <c r="A295" s="23">
        <v>293</v>
      </c>
      <c r="B295" s="2" t="s">
        <v>1369</v>
      </c>
      <c r="C295" s="2" t="s">
        <v>1083</v>
      </c>
      <c r="D295" s="1" t="str">
        <f t="shared" si="4"/>
        <v>{"refno":"293", "source":"R. J. Gdanitz and R. Ahlrichs; The averaged coupled-pair functional (ACPF): A size-extensive modification of MRCI(SD);  Chem. Phys. Lett. 143, 413 (1988). ", "doi":"10.1016/0009-2614(88)87388-3"},</v>
      </c>
    </row>
    <row r="296" spans="1:4" ht="30" x14ac:dyDescent="0.25">
      <c r="A296" s="23">
        <v>294</v>
      </c>
      <c r="B296" s="2" t="s">
        <v>1370</v>
      </c>
      <c r="C296" s="2" t="s">
        <v>1084</v>
      </c>
      <c r="D296" s="1" t="str">
        <f t="shared" si="4"/>
        <v>{"refno":"294", "source":"R. J. Buenker, S. D. Peyerimhoff, and W. Butscher; Applicability of the multi-reference double-excitation CI (MRD-CI) method to the calculation of electronic wavefunctions and comparison with related techniques;  Mol. Phys. 35, 771 (1978). ", "doi":"10.1080/00268977800100581 "},</v>
      </c>
    </row>
    <row r="297" spans="1:4" x14ac:dyDescent="0.25">
      <c r="A297" s="23">
        <v>295</v>
      </c>
      <c r="B297" s="2" t="s">
        <v>1371</v>
      </c>
      <c r="C297" s="2" t="s">
        <v>1085</v>
      </c>
      <c r="D297" s="1" t="str">
        <f t="shared" si="4"/>
        <v>{"refno":"295", "source":"S. R. Langhoff and E. R. Davidson; Configuration interaction calculations on the nitrogen molecule;  Int. J. Quantum Chem. 8, 61 (1974). ", "doi":"10.1002/qua.560080106 "},</v>
      </c>
    </row>
    <row r="298" spans="1:4" ht="30" x14ac:dyDescent="0.25">
      <c r="A298" s="23">
        <v>296</v>
      </c>
      <c r="B298" s="2" t="s">
        <v>1372</v>
      </c>
      <c r="C298" s="2" t="s">
        <v>1086</v>
      </c>
      <c r="D298" s="1" t="str">
        <f t="shared" si="4"/>
        <v>{"refno":"296", "source":"K. Hirao; Multireference Moller-Plesset method;  Chem. Phys. Lett. 190, 374 (1992). ", "doi":"10.1016/0009-2614(92)85354-D "},</v>
      </c>
    </row>
    <row r="299" spans="1:4" ht="30" x14ac:dyDescent="0.25">
      <c r="A299" s="23">
        <v>297</v>
      </c>
      <c r="B299" s="2" t="s">
        <v>1373</v>
      </c>
      <c r="C299" s="2" t="s">
        <v>1087</v>
      </c>
      <c r="D299" s="1" t="str">
        <f t="shared" si="4"/>
        <v>{"refno":"297", "source":"J. A. Pople, M. Head-Gordon, and K. Raghavachari; Quadratic configuration interaction - a general technique for determining electron correlation energies;  J. Chem. Phys. 87, 5968 (1987). ", "doi":"10.1063/1.453520 "},</v>
      </c>
    </row>
    <row r="300" spans="1:4" x14ac:dyDescent="0.25">
      <c r="A300" s="23">
        <v>298</v>
      </c>
      <c r="B300" s="2" t="s">
        <v>1374</v>
      </c>
      <c r="C300" s="2" t="s">
        <v>1088</v>
      </c>
      <c r="D300" s="1" t="str">
        <f t="shared" si="4"/>
        <v>{"refno":"298", "source":"J. M. L. Martin and G. de Oliveira; Towards standard methods for benchmark quality ab initio thermochemistry - W1 and W2 theory;  J. Chem. Phys. 111, 1843 (1999). ", "doi":"10.1063/1.479454 "},</v>
      </c>
    </row>
    <row r="301" spans="1:4" ht="30" x14ac:dyDescent="0.25">
      <c r="A301" s="23">
        <v>299</v>
      </c>
      <c r="B301" s="2" t="s">
        <v>1375</v>
      </c>
      <c r="C301" s="2" t="s">
        <v>1089</v>
      </c>
      <c r="D301" s="1" t="str">
        <f t="shared" si="4"/>
        <v>{"refno":"299", "source":"D. G. Truhlar; Basis set extrapolation;  Chem. Phys. Lett. 294, 45 (1998). ", "doi":"10.1016/S0009-2614(98)00866-5 "},</v>
      </c>
    </row>
    <row r="302" spans="1:4" x14ac:dyDescent="0.25">
      <c r="A302" s="23">
        <v>300</v>
      </c>
      <c r="B302" s="2" t="s">
        <v>1376</v>
      </c>
      <c r="C302" s="2" t="s">
        <v>1090</v>
      </c>
      <c r="D302" s="1" t="str">
        <f t="shared" si="4"/>
        <v>{"refno":"300", "source":"D. Feller and K. A. Peterson; Re-examination of atomization energies for the Gaussian-2 set of molecules;  J. Chem. Phys. 110, 8384 (1999). ", "doi":"10.1063/1.478747"},</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90</vt:i4>
      </vt:variant>
    </vt:vector>
  </HeadingPairs>
  <TitlesOfParts>
    <vt:vector size="94" baseType="lpstr">
      <vt:lpstr>Metadata</vt:lpstr>
      <vt:lpstr>Data</vt:lpstr>
      <vt:lpstr>Dictionary</vt:lpstr>
      <vt:lpstr>References</vt:lpstr>
      <vt:lpstr>Data!_Ref372564205</vt:lpstr>
      <vt:lpstr>Data!_Ref374948168</vt:lpstr>
      <vt:lpstr>Data!_Ref405820728</vt:lpstr>
      <vt:lpstr>Data!_Ref405820767</vt:lpstr>
      <vt:lpstr>Data!_Ref405821007</vt:lpstr>
      <vt:lpstr>Data!_Ref405885899</vt:lpstr>
      <vt:lpstr>Data!_Ref405903657</vt:lpstr>
      <vt:lpstr>Data!_Ref405978224</vt:lpstr>
      <vt:lpstr>Data!_Ref406063381</vt:lpstr>
      <vt:lpstr>Data!_Ref406084216</vt:lpstr>
      <vt:lpstr>Data!_Ref423530308</vt:lpstr>
      <vt:lpstr>Data!_Ref423530380</vt:lpstr>
      <vt:lpstr>Data!_Ref423530465</vt:lpstr>
      <vt:lpstr>Data!_Ref423530632</vt:lpstr>
      <vt:lpstr>Data!_Ref423530656</vt:lpstr>
      <vt:lpstr>Data!_Ref423531282</vt:lpstr>
      <vt:lpstr>Data!_Ref423533621</vt:lpstr>
      <vt:lpstr>Data!_Ref423533685</vt:lpstr>
      <vt:lpstr>Data!_Ref423533852</vt:lpstr>
      <vt:lpstr>Data!_Ref423534136</vt:lpstr>
      <vt:lpstr>Data!_Ref423610064</vt:lpstr>
      <vt:lpstr>Data!_Ref423610300</vt:lpstr>
      <vt:lpstr>Data!_Ref423610669</vt:lpstr>
      <vt:lpstr>Data!_Ref423610760</vt:lpstr>
      <vt:lpstr>Data!_Ref423611337</vt:lpstr>
      <vt:lpstr>Data!_Ref423611340</vt:lpstr>
      <vt:lpstr>Data!_Ref423616092</vt:lpstr>
      <vt:lpstr>Data!_Ref423944945</vt:lpstr>
      <vt:lpstr>Data!_Ref424828415</vt:lpstr>
      <vt:lpstr>Data!_Ref424901326</vt:lpstr>
      <vt:lpstr>Data!_Ref424909094</vt:lpstr>
      <vt:lpstr>Data!_Ref425250003</vt:lpstr>
      <vt:lpstr>Data!_Ref425762275</vt:lpstr>
      <vt:lpstr>Data!_Ref425773242</vt:lpstr>
      <vt:lpstr>Data!_Ref425931891</vt:lpstr>
      <vt:lpstr>Data!_Ref425941314</vt:lpstr>
      <vt:lpstr>Data!_Ref425952227</vt:lpstr>
      <vt:lpstr>Data!_Ref426015200</vt:lpstr>
      <vt:lpstr>Data!_Ref426028452</vt:lpstr>
      <vt:lpstr>Data!_Ref426037211</vt:lpstr>
      <vt:lpstr>Data!_Ref426984758</vt:lpstr>
      <vt:lpstr>Data!_Ref426984846</vt:lpstr>
      <vt:lpstr>Data!_Ref427146265</vt:lpstr>
      <vt:lpstr>Data!_Ref427146336</vt:lpstr>
      <vt:lpstr>Data!_Ref427149893</vt:lpstr>
      <vt:lpstr>Data!_Ref427163815</vt:lpstr>
      <vt:lpstr>References!_Ref427231766</vt:lpstr>
      <vt:lpstr>Data!_Ref427577342</vt:lpstr>
      <vt:lpstr>Data!_Ref427595941</vt:lpstr>
      <vt:lpstr>Data!_Ref427597431</vt:lpstr>
      <vt:lpstr>Data!_Ref427673548</vt:lpstr>
      <vt:lpstr>Data!_Ref427684224</vt:lpstr>
      <vt:lpstr>Data!_Ref427685480</vt:lpstr>
      <vt:lpstr>Data!_Ref427685566</vt:lpstr>
      <vt:lpstr>Data!_Ref427755216</vt:lpstr>
      <vt:lpstr>References!_Ref427755291</vt:lpstr>
      <vt:lpstr>References!_Ref427828189</vt:lpstr>
      <vt:lpstr>References!_Ref427830094</vt:lpstr>
      <vt:lpstr>References!_Ref427830108</vt:lpstr>
      <vt:lpstr>Data!_Ref427841561</vt:lpstr>
      <vt:lpstr>Data!_Ref427847665</vt:lpstr>
      <vt:lpstr>Data!_Ref427861505</vt:lpstr>
      <vt:lpstr>Data!_Ref427916636</vt:lpstr>
      <vt:lpstr>Data!_Ref427917799</vt:lpstr>
      <vt:lpstr>Data!_Ref427920344</vt:lpstr>
      <vt:lpstr>Data!_Ref427920358</vt:lpstr>
      <vt:lpstr>Data!_Ref427936111</vt:lpstr>
      <vt:lpstr>Data!_Ref427936156</vt:lpstr>
      <vt:lpstr>Data!_Ref427938711</vt:lpstr>
      <vt:lpstr>Data!_Ref427940416</vt:lpstr>
      <vt:lpstr>Data!_Ref427940616</vt:lpstr>
      <vt:lpstr>Data!_Ref427940622</vt:lpstr>
      <vt:lpstr>References!_Ref428188460</vt:lpstr>
      <vt:lpstr>Data!_Ref428440200</vt:lpstr>
      <vt:lpstr>Data!_Ref428522940</vt:lpstr>
      <vt:lpstr>Data!_Ref428792997</vt:lpstr>
      <vt:lpstr>Data!_Ref428872085</vt:lpstr>
      <vt:lpstr>Data!_Ref428878873</vt:lpstr>
      <vt:lpstr>Data!_Ref428894256</vt:lpstr>
      <vt:lpstr>Data!_Ref428894306</vt:lpstr>
      <vt:lpstr>Data!_Ref428894350</vt:lpstr>
      <vt:lpstr>Data!_Ref428894388</vt:lpstr>
      <vt:lpstr>Data!_Ref428894434</vt:lpstr>
      <vt:lpstr>Data!_Ref428895012</vt:lpstr>
      <vt:lpstr>Data!_Ref428895058</vt:lpstr>
      <vt:lpstr>Data!_Ref428895090</vt:lpstr>
      <vt:lpstr>Data!_Ref428895137</vt:lpstr>
      <vt:lpstr>Data!_Ref428953908</vt:lpstr>
      <vt:lpstr>Data!_Ref430190124</vt:lpstr>
      <vt:lpstr>Data!_Ref431383285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Burgess Jr, Donald R. Dr.</dc:creator>
  <cp:lastModifiedBy>Burgess Jr, Donald R. Dr.</cp:lastModifiedBy>
  <dcterms:created xsi:type="dcterms:W3CDTF">2016-04-05T18:22:38Z</dcterms:created>
  <dcterms:modified xsi:type="dcterms:W3CDTF">2016-04-08T19:08:50Z</dcterms:modified>
</cp:coreProperties>
</file>