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Y:\Website Update Materials for Yvonne\Mentoring Webpage\"/>
    </mc:Choice>
  </mc:AlternateContent>
  <xr:revisionPtr revIDLastSave="0" documentId="8_{77FCD673-FFD3-4F37-B73F-2CFC9D177A81}" xr6:coauthVersionLast="44" xr6:coauthVersionMax="44" xr10:uidLastSave="{00000000-0000-0000-0000-000000000000}"/>
  <bookViews>
    <workbookView xWindow="-120" yWindow="-120" windowWidth="20730" windowHeight="11160" tabRatio="814" firstSheet="3" activeTab="3" xr2:uid="{00000000-000D-0000-FFFF-FFFF00000000}"/>
  </bookViews>
  <sheets>
    <sheet name="Instructions and Disclaimer" sheetId="1" r:id="rId1"/>
    <sheet name="Change and Rev Control" sheetId="2" r:id="rId2"/>
    <sheet name=" Instructions" sheetId="14" r:id="rId3"/>
    <sheet name="Software V&amp;V" sheetId="3" r:id="rId4"/>
    <sheet name="MABC" sheetId="10" r:id="rId5"/>
    <sheet name="Effective Density" sheetId="4" r:id="rId6"/>
    <sheet name="Air Density" sheetId="12" r:id="rId7"/>
    <sheet name="Mx and CMx Conversions" sheetId="11" r:id="rId8"/>
    <sheet name="SOP 7 Solution" sheetId="7" r:id="rId9"/>
    <sheet name="SOP 4 Solution" sheetId="5" r:id="rId10"/>
    <sheet name="SOP 5 Solution" sheetId="6" r:id="rId11"/>
    <sheet name="SOP 8 Solution" sheetId="8" r:id="rId12"/>
    <sheet name="Uncertainty Solution" sheetId="9" r:id="rId13"/>
    <sheet name="Linear Interpolations" sheetId="15" r:id="rId14"/>
  </sheets>
  <definedNames>
    <definedName name="_xlnm.Print_Area" localSheetId="13">'Linear Interpolations'!$A$1:$S$38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6" i="9" l="1"/>
  <c r="K7" i="9"/>
  <c r="B10" i="10" l="1"/>
  <c r="C14"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Harris, Georgia L.</author>
  </authors>
  <commentList>
    <comment ref="B5" authorId="0" shapeId="0" xr:uid="{00000000-0006-0000-0600-000001000000}">
      <text>
        <r>
          <rPr>
            <b/>
            <sz val="9"/>
            <color indexed="81"/>
            <rFont val="Tahoma"/>
            <family val="2"/>
          </rPr>
          <t>Enter values</t>
        </r>
        <r>
          <rPr>
            <sz val="9"/>
            <color indexed="81"/>
            <rFont val="Tahoma"/>
            <family val="2"/>
          </rPr>
          <t xml:space="preserve">
</t>
        </r>
      </text>
    </comment>
    <comment ref="B8" authorId="0" shapeId="0" xr:uid="{00000000-0006-0000-0600-000002000000}">
      <text>
        <r>
          <rPr>
            <b/>
            <sz val="9"/>
            <color indexed="81"/>
            <rFont val="Tahoma"/>
            <family val="2"/>
          </rPr>
          <t xml:space="preserve">Problem with conversion factors.  Nothing exact in SP 811, Circ 1038, or HB 44. Doesn't match the Mass seminar spreadsheet. </t>
        </r>
        <r>
          <rPr>
            <sz val="9"/>
            <color indexed="81"/>
            <rFont val="Tahoma"/>
            <family val="2"/>
          </rPr>
          <t xml:space="preserve">
</t>
        </r>
      </text>
    </comment>
  </commentList>
</comments>
</file>

<file path=xl/sharedStrings.xml><?xml version="1.0" encoding="utf-8"?>
<sst xmlns="http://schemas.openxmlformats.org/spreadsheetml/2006/main" count="406" uniqueCount="285">
  <si>
    <t>Disclaimer</t>
  </si>
  <si>
    <t>Owner</t>
  </si>
  <si>
    <t>Tab</t>
  </si>
  <si>
    <t>Change</t>
  </si>
  <si>
    <t>Date</t>
  </si>
  <si>
    <t>Initials</t>
  </si>
  <si>
    <t>All</t>
  </si>
  <si>
    <t>GH</t>
  </si>
  <si>
    <t>Technical Assessment</t>
  </si>
  <si>
    <t>This form is completed for each software file used in the laboratory.  The form may be added as a tab/worksheet to a file/workbook or may be maintained in a separate electronic/paper file/location in the laboratory.</t>
  </si>
  <si>
    <t>Codes</t>
  </si>
  <si>
    <t>Assessment</t>
  </si>
  <si>
    <t>Pass/Fail</t>
  </si>
  <si>
    <t>A. Software Inspection</t>
  </si>
  <si>
    <t>Spreadsheet is clear and makes sense</t>
  </si>
  <si>
    <t xml:space="preserve"> </t>
  </si>
  <si>
    <t xml:space="preserve">There are instructions for use </t>
  </si>
  <si>
    <t>Instructions and data input appear on the visible portion of the first worksheet</t>
  </si>
  <si>
    <t>Data-entry fields are labeled and color coded (it is recommended to avoid red and green)</t>
  </si>
  <si>
    <t>The Standard Operating Procedure (SOP) used is clearly specified</t>
  </si>
  <si>
    <t>The number of digits to be rounded to is specified</t>
  </si>
  <si>
    <t>The user is warned/notified whenever data-entry fields are left blank</t>
  </si>
  <si>
    <t>Data-entry fields are “blank” when opened, preventing loss of old data and ensuring that old data is not used with the current calculations</t>
  </si>
  <si>
    <t>The software opens at the right location within the file</t>
  </si>
  <si>
    <t>Unused fields/cells are locked</t>
  </si>
  <si>
    <t>Rows/columns that the operator need not see are hidden</t>
  </si>
  <si>
    <t>Unused sheets are removed</t>
  </si>
  <si>
    <t>Worksheets are named appropriately</t>
  </si>
  <si>
    <t>B. Mathematical Specification</t>
  </si>
  <si>
    <t>The correct SOP is used</t>
  </si>
  <si>
    <t>The formulae and methods chosen from that SOP are specified</t>
  </si>
  <si>
    <t>Sources and references for formulae are specified</t>
  </si>
  <si>
    <t>The chosen SOP, its methods, and its formulae, are appropriate to the level of precision/uncertainty</t>
  </si>
  <si>
    <t>C. Code review</t>
  </si>
  <si>
    <t>The formulae in the fields exactly match the SOP</t>
  </si>
  <si>
    <t>Repeated calculations appropriately reference the correct cells</t>
  </si>
  <si>
    <t>Calculations, when tested using standard data or reference test data, show appropriate accuracy</t>
  </si>
  <si>
    <t>Rounding is done at the appropriate locations in the file</t>
  </si>
  <si>
    <t>D. Numerical Stability</t>
  </si>
  <si>
    <t>Calculations are stable as determined by an evaluation that uses large numbers and small differences</t>
  </si>
  <si>
    <t>Fields, therefore their content, are categorized as “Number” and not “General” when appropriate, and vice versa</t>
  </si>
  <si>
    <t>“Number” cells are locked to a limited number of decimal places; this limit is appropriate to the values being used</t>
  </si>
  <si>
    <t>E. Component Testing</t>
  </si>
  <si>
    <t>Each macro used is functional</t>
  </si>
  <si>
    <t>Each command/button is functional</t>
  </si>
  <si>
    <t>Combinations of interdependent macros are functional</t>
  </si>
  <si>
    <t>Plotted graphs are accurate</t>
  </si>
  <si>
    <t>Worksheets/reports print properly, if needed to</t>
  </si>
  <si>
    <t>Conditional (color and non-color) formatting is functional</t>
  </si>
  <si>
    <t>F. Numerical Reference</t>
  </si>
  <si>
    <t>Look-up tables and lists match the latest calibration report.</t>
  </si>
  <si>
    <t>Uncertainties match the latest Scope</t>
  </si>
  <si>
    <t>Values that reference another workbook or spreadsheet are dated</t>
  </si>
  <si>
    <t>When a master list’s date is updated, the file references (A) an old value, (B) a default value, (C) displays zero or (D) an error message, as desired by the user</t>
  </si>
  <si>
    <t>G. Embedded Data Evaluation</t>
  </si>
  <si>
    <t>Embedded data (conversion factors, reference values, etc) is correct</t>
  </si>
  <si>
    <t>The evaluation of the embedded data is dated and documented</t>
  </si>
  <si>
    <t>H. Back-to-Back Testing</t>
  </si>
  <si>
    <t>Newer spreadsheets and older spreadsheets agree down to the level of intermediate calculations; this evaluation is dated and documented</t>
  </si>
  <si>
    <t>I. Analysis With Out Computer Assistance</t>
  </si>
  <si>
    <t>Hand calculations agree with those generated by the spreadsheet, or if they disagree, the differences are significantly smaller than the reported uncertainty</t>
  </si>
  <si>
    <t>J. Security</t>
  </si>
  <si>
    <t>Equation and calculation cells are protected against inadvertent editing</t>
  </si>
  <si>
    <t>Cells are locked in place; they cannot be moved/dragged</t>
  </si>
  <si>
    <t>Confidentiality of passwords is appropriate</t>
  </si>
  <si>
    <t>Files are backed up automatically</t>
  </si>
  <si>
    <t>Additional back-up is available at alternate facilities</t>
  </si>
  <si>
    <t>Files on network drives cannot be accidentally deleted</t>
  </si>
  <si>
    <t>Evidence Reviewed and Observed</t>
  </si>
  <si>
    <t>SOP 2</t>
  </si>
  <si>
    <t>SUMS</t>
  </si>
  <si>
    <t>Effective Density</t>
  </si>
  <si>
    <t>MABC - Magnitude of the Air Buoyancy Correction.</t>
  </si>
  <si>
    <r>
      <t xml:space="preserve">Converting between </t>
    </r>
    <r>
      <rPr>
        <b/>
        <i/>
        <sz val="11"/>
        <color theme="1"/>
        <rFont val="Calibri"/>
        <family val="2"/>
        <scheme val="minor"/>
      </rPr>
      <t>CM</t>
    </r>
    <r>
      <rPr>
        <b/>
        <i/>
        <vertAlign val="subscript"/>
        <sz val="11"/>
        <color theme="1"/>
        <rFont val="Calibri"/>
        <family val="2"/>
        <scheme val="minor"/>
      </rPr>
      <t>x</t>
    </r>
    <r>
      <rPr>
        <b/>
        <sz val="11"/>
        <color theme="1"/>
        <rFont val="Calibri"/>
        <family val="2"/>
        <scheme val="minor"/>
      </rPr>
      <t xml:space="preserve"> and </t>
    </r>
    <r>
      <rPr>
        <b/>
        <i/>
        <sz val="11"/>
        <color theme="1"/>
        <rFont val="Calibri"/>
        <family val="2"/>
        <scheme val="minor"/>
      </rPr>
      <t>M</t>
    </r>
    <r>
      <rPr>
        <b/>
        <i/>
        <vertAlign val="subscript"/>
        <sz val="11"/>
        <color theme="1"/>
        <rFont val="Calibri"/>
        <family val="2"/>
        <scheme val="minor"/>
      </rPr>
      <t>x</t>
    </r>
    <r>
      <rPr>
        <b/>
        <sz val="11"/>
        <color theme="1"/>
        <rFont val="Calibri"/>
        <family val="2"/>
        <scheme val="minor"/>
      </rPr>
      <t>.</t>
    </r>
  </si>
  <si>
    <t>Creation of Templates base on SOPs from NISTIR 6969 in place in 3/2017.</t>
  </si>
  <si>
    <t>S</t>
  </si>
  <si>
    <r>
      <rPr>
        <b/>
        <i/>
        <sz val="11"/>
        <color theme="1"/>
        <rFont val="Calibri"/>
        <family val="2"/>
        <scheme val="minor"/>
      </rPr>
      <t xml:space="preserve">X </t>
    </r>
    <r>
      <rPr>
        <b/>
        <sz val="11"/>
        <color theme="1"/>
        <rFont val="Calibri"/>
        <family val="2"/>
        <scheme val="minor"/>
      </rPr>
      <t xml:space="preserve">Mass
</t>
    </r>
    <r>
      <rPr>
        <b/>
        <i/>
        <sz val="11"/>
        <color theme="1"/>
        <rFont val="Calibri"/>
        <family val="2"/>
        <scheme val="minor"/>
      </rPr>
      <t xml:space="preserve"> (g)</t>
    </r>
  </si>
  <si>
    <r>
      <rPr>
        <b/>
        <i/>
        <sz val="11"/>
        <color theme="1"/>
        <rFont val="Calibri"/>
        <family val="2"/>
        <scheme val="minor"/>
      </rPr>
      <t xml:space="preserve">X </t>
    </r>
    <r>
      <rPr>
        <b/>
        <sz val="11"/>
        <color theme="1"/>
        <rFont val="Calibri"/>
        <family val="2"/>
        <scheme val="minor"/>
      </rPr>
      <t>Density
(g/cm</t>
    </r>
    <r>
      <rPr>
        <b/>
        <vertAlign val="superscript"/>
        <sz val="11"/>
        <color theme="1"/>
        <rFont val="Calibri"/>
        <family val="2"/>
        <scheme val="minor"/>
      </rPr>
      <t>3</t>
    </r>
    <r>
      <rPr>
        <b/>
        <sz val="11"/>
        <color theme="1"/>
        <rFont val="Calibri"/>
        <family val="2"/>
        <scheme val="minor"/>
      </rPr>
      <t>)</t>
    </r>
  </si>
  <si>
    <r>
      <rPr>
        <b/>
        <i/>
        <sz val="11"/>
        <color theme="1"/>
        <rFont val="Calibri"/>
        <family val="2"/>
        <scheme val="minor"/>
      </rPr>
      <t>S</t>
    </r>
    <r>
      <rPr>
        <b/>
        <sz val="11"/>
        <color theme="1"/>
        <rFont val="Calibri"/>
        <family val="2"/>
        <scheme val="minor"/>
      </rPr>
      <t xml:space="preserve"> Mass
(g)</t>
    </r>
  </si>
  <si>
    <r>
      <rPr>
        <b/>
        <i/>
        <sz val="11"/>
        <color theme="1"/>
        <rFont val="Calibri"/>
        <family val="2"/>
        <scheme val="minor"/>
      </rPr>
      <t xml:space="preserve">S </t>
    </r>
    <r>
      <rPr>
        <b/>
        <sz val="11"/>
        <color theme="1"/>
        <rFont val="Calibri"/>
        <family val="2"/>
        <scheme val="minor"/>
      </rPr>
      <t>Density
(g/cm</t>
    </r>
    <r>
      <rPr>
        <b/>
        <vertAlign val="superscript"/>
        <sz val="11"/>
        <color theme="1"/>
        <rFont val="Calibri"/>
        <family val="2"/>
        <scheme val="minor"/>
      </rPr>
      <t>3</t>
    </r>
    <r>
      <rPr>
        <b/>
        <sz val="11"/>
        <color theme="1"/>
        <rFont val="Calibri"/>
        <family val="2"/>
        <scheme val="minor"/>
      </rPr>
      <t>)</t>
    </r>
  </si>
  <si>
    <t>MABC (mg)</t>
  </si>
  <si>
    <t>Calculations</t>
  </si>
  <si>
    <r>
      <t>ρ</t>
    </r>
    <r>
      <rPr>
        <i/>
        <vertAlign val="subscript"/>
        <sz val="11"/>
        <color theme="1"/>
        <rFont val="Calibri"/>
        <family val="2"/>
        <scheme val="minor"/>
      </rPr>
      <t>a</t>
    </r>
  </si>
  <si>
    <r>
      <t>x</t>
    </r>
    <r>
      <rPr>
        <i/>
        <vertAlign val="subscript"/>
        <sz val="11"/>
        <color theme="1"/>
        <rFont val="Calibri"/>
        <family val="2"/>
        <scheme val="minor"/>
      </rPr>
      <t>v</t>
    </r>
  </si>
  <si>
    <t>Z</t>
  </si>
  <si>
    <t>Variables</t>
  </si>
  <si>
    <t>Air Density Calculation.</t>
  </si>
  <si>
    <r>
      <t xml:space="preserve">Calculated Volume 
</t>
    </r>
    <r>
      <rPr>
        <b/>
        <i/>
        <sz val="11"/>
        <color theme="1"/>
        <rFont val="Calibri"/>
        <family val="2"/>
        <scheme val="minor"/>
      </rPr>
      <t>(M/</t>
    </r>
    <r>
      <rPr>
        <b/>
        <i/>
        <sz val="11"/>
        <color theme="1"/>
        <rFont val="Calibri"/>
        <family val="2"/>
      </rPr>
      <t>ρ)</t>
    </r>
  </si>
  <si>
    <r>
      <t xml:space="preserve">Density
</t>
    </r>
    <r>
      <rPr>
        <b/>
        <i/>
        <sz val="11"/>
        <color theme="1"/>
        <rFont val="Calibri"/>
        <family val="2"/>
        <scheme val="minor"/>
      </rPr>
      <t>(g/cm</t>
    </r>
    <r>
      <rPr>
        <b/>
        <i/>
        <vertAlign val="superscript"/>
        <sz val="11"/>
        <color theme="1"/>
        <rFont val="Calibri"/>
        <family val="2"/>
        <scheme val="minor"/>
      </rPr>
      <t>3</t>
    </r>
    <r>
      <rPr>
        <b/>
        <i/>
        <sz val="11"/>
        <color theme="1"/>
        <rFont val="Calibri"/>
        <family val="2"/>
        <scheme val="minor"/>
      </rPr>
      <t>)</t>
    </r>
  </si>
  <si>
    <r>
      <t xml:space="preserve">Mass
</t>
    </r>
    <r>
      <rPr>
        <b/>
        <i/>
        <sz val="11"/>
        <color theme="1"/>
        <rFont val="Calibri"/>
        <family val="2"/>
        <scheme val="minor"/>
      </rPr>
      <t>(g)</t>
    </r>
  </si>
  <si>
    <t>Pressure
(mmHg)</t>
  </si>
  <si>
    <t>RH
(%)</t>
  </si>
  <si>
    <r>
      <t>ρ</t>
    </r>
    <r>
      <rPr>
        <vertAlign val="subscript"/>
        <sz val="11"/>
        <color theme="1"/>
        <rFont val="Calibri"/>
        <family val="2"/>
      </rPr>
      <t>x</t>
    </r>
  </si>
  <si>
    <r>
      <t>ρ</t>
    </r>
    <r>
      <rPr>
        <vertAlign val="subscript"/>
        <sz val="11"/>
        <color theme="1"/>
        <rFont val="Calibri"/>
        <family val="2"/>
      </rPr>
      <t xml:space="preserve">x </t>
    </r>
    <r>
      <rPr>
        <sz val="11"/>
        <color theme="1"/>
        <rFont val="Calibri"/>
        <family val="2"/>
      </rPr>
      <t>(g/cm</t>
    </r>
    <r>
      <rPr>
        <vertAlign val="superscript"/>
        <sz val="11"/>
        <color theme="1"/>
        <rFont val="Calibri"/>
        <family val="2"/>
      </rPr>
      <t>3</t>
    </r>
    <r>
      <rPr>
        <sz val="11"/>
        <color theme="1"/>
        <rFont val="Calibri"/>
        <family val="2"/>
      </rPr>
      <t>)</t>
    </r>
  </si>
  <si>
    <r>
      <t>M</t>
    </r>
    <r>
      <rPr>
        <i/>
        <vertAlign val="subscript"/>
        <sz val="11"/>
        <color theme="1"/>
        <rFont val="Calibri"/>
        <family val="2"/>
        <scheme val="minor"/>
      </rPr>
      <t xml:space="preserve">x </t>
    </r>
    <r>
      <rPr>
        <sz val="11"/>
        <color theme="1"/>
        <rFont val="Calibri"/>
        <family val="2"/>
        <scheme val="minor"/>
      </rPr>
      <t>(g)</t>
    </r>
  </si>
  <si>
    <r>
      <rPr>
        <i/>
        <sz val="11"/>
        <color theme="1"/>
        <rFont val="Calibri"/>
        <family val="2"/>
      </rPr>
      <t>CM</t>
    </r>
    <r>
      <rPr>
        <i/>
        <vertAlign val="subscript"/>
        <sz val="11"/>
        <color theme="1"/>
        <rFont val="Calibri"/>
        <family val="2"/>
      </rPr>
      <t>x</t>
    </r>
    <r>
      <rPr>
        <i/>
        <sz val="11"/>
        <color theme="1"/>
        <rFont val="Calibri"/>
        <family val="2"/>
      </rPr>
      <t xml:space="preserve"> </t>
    </r>
    <r>
      <rPr>
        <sz val="11"/>
        <color theme="1"/>
        <rFont val="Calibri"/>
        <family val="2"/>
      </rPr>
      <t>Calculated (g)</t>
    </r>
  </si>
  <si>
    <r>
      <rPr>
        <i/>
        <sz val="11"/>
        <color theme="1"/>
        <rFont val="Calibri"/>
        <family val="2"/>
      </rPr>
      <t>M</t>
    </r>
    <r>
      <rPr>
        <i/>
        <vertAlign val="subscript"/>
        <sz val="11"/>
        <color theme="1"/>
        <rFont val="Calibri"/>
        <family val="2"/>
      </rPr>
      <t xml:space="preserve">x </t>
    </r>
    <r>
      <rPr>
        <sz val="11"/>
        <color theme="1"/>
        <rFont val="Calibri"/>
        <family val="2"/>
      </rPr>
      <t>Calculated (g)</t>
    </r>
  </si>
  <si>
    <r>
      <t>CM</t>
    </r>
    <r>
      <rPr>
        <i/>
        <vertAlign val="subscript"/>
        <sz val="11"/>
        <color theme="1"/>
        <rFont val="Calibri"/>
        <family val="2"/>
        <scheme val="minor"/>
      </rPr>
      <t xml:space="preserve">x </t>
    </r>
    <r>
      <rPr>
        <i/>
        <sz val="11"/>
        <color theme="1"/>
        <rFont val="Calibri"/>
        <family val="2"/>
        <scheme val="minor"/>
      </rPr>
      <t>(g)</t>
    </r>
  </si>
  <si>
    <r>
      <t>ρ</t>
    </r>
    <r>
      <rPr>
        <i/>
        <vertAlign val="subscript"/>
        <sz val="11"/>
        <color theme="1"/>
        <rFont val="Calibri"/>
        <family val="2"/>
      </rPr>
      <t xml:space="preserve">x </t>
    </r>
    <r>
      <rPr>
        <i/>
        <sz val="11"/>
        <color theme="1"/>
        <rFont val="Calibri"/>
        <family val="2"/>
      </rPr>
      <t>(g/cm</t>
    </r>
    <r>
      <rPr>
        <i/>
        <vertAlign val="superscript"/>
        <sz val="11"/>
        <color theme="1"/>
        <rFont val="Calibri"/>
        <family val="2"/>
      </rPr>
      <t>3</t>
    </r>
    <r>
      <rPr>
        <i/>
        <sz val="11"/>
        <color theme="1"/>
        <rFont val="Calibri"/>
        <family val="2"/>
      </rPr>
      <t>)</t>
    </r>
  </si>
  <si>
    <t>Denominator</t>
  </si>
  <si>
    <t>Numerator</t>
  </si>
  <si>
    <t>Given True Mass, Find the Conventional Mass.</t>
  </si>
  <si>
    <t>Given the Conventional Mass, Find the True Mass.</t>
  </si>
  <si>
    <t>Numerator Buoyancy Corr</t>
  </si>
  <si>
    <t>Observations</t>
  </si>
  <si>
    <r>
      <t>ρ</t>
    </r>
    <r>
      <rPr>
        <vertAlign val="subscript"/>
        <sz val="11"/>
        <color theme="1"/>
        <rFont val="Calibri"/>
        <family val="2"/>
      </rPr>
      <t>a</t>
    </r>
  </si>
  <si>
    <r>
      <t>M</t>
    </r>
    <r>
      <rPr>
        <vertAlign val="subscript"/>
        <sz val="11"/>
        <color theme="1"/>
        <rFont val="Calibri"/>
        <family val="2"/>
      </rPr>
      <t>s</t>
    </r>
  </si>
  <si>
    <r>
      <t>M</t>
    </r>
    <r>
      <rPr>
        <vertAlign val="subscript"/>
        <sz val="11"/>
        <color theme="1"/>
        <rFont val="Calibri"/>
        <family val="2"/>
      </rPr>
      <t>sw</t>
    </r>
  </si>
  <si>
    <r>
      <t>ρ</t>
    </r>
    <r>
      <rPr>
        <vertAlign val="subscript"/>
        <sz val="11"/>
        <color theme="1"/>
        <rFont val="Calibri"/>
        <family val="2"/>
      </rPr>
      <t>s</t>
    </r>
  </si>
  <si>
    <r>
      <t>O</t>
    </r>
    <r>
      <rPr>
        <vertAlign val="subscript"/>
        <sz val="11"/>
        <color theme="1"/>
        <rFont val="Calibri"/>
        <family val="2"/>
        <scheme val="minor"/>
      </rPr>
      <t>1</t>
    </r>
  </si>
  <si>
    <r>
      <t>O</t>
    </r>
    <r>
      <rPr>
        <vertAlign val="subscript"/>
        <sz val="11"/>
        <color theme="1"/>
        <rFont val="Calibri"/>
        <family val="2"/>
        <scheme val="minor"/>
      </rPr>
      <t>2</t>
    </r>
  </si>
  <si>
    <r>
      <t>O</t>
    </r>
    <r>
      <rPr>
        <vertAlign val="subscript"/>
        <sz val="11"/>
        <color theme="1"/>
        <rFont val="Calibri"/>
        <family val="2"/>
        <scheme val="minor"/>
      </rPr>
      <t>3</t>
    </r>
  </si>
  <si>
    <r>
      <t>O</t>
    </r>
    <r>
      <rPr>
        <vertAlign val="subscript"/>
        <sz val="11"/>
        <color theme="1"/>
        <rFont val="Calibri"/>
        <family val="2"/>
        <scheme val="minor"/>
      </rPr>
      <t>4</t>
    </r>
  </si>
  <si>
    <t>Enter Values</t>
  </si>
  <si>
    <r>
      <t>d</t>
    </r>
    <r>
      <rPr>
        <vertAlign val="subscript"/>
        <sz val="11"/>
        <color theme="1"/>
        <rFont val="Calibri"/>
        <family val="2"/>
        <scheme val="minor"/>
      </rPr>
      <t xml:space="preserve">x </t>
    </r>
    <r>
      <rPr>
        <sz val="11"/>
        <color theme="1"/>
        <rFont val="Calibri"/>
        <family val="2"/>
        <scheme val="minor"/>
      </rPr>
      <t>with ABC</t>
    </r>
  </si>
  <si>
    <t>Givens</t>
  </si>
  <si>
    <r>
      <t>ρ</t>
    </r>
    <r>
      <rPr>
        <vertAlign val="subscript"/>
        <sz val="11"/>
        <color theme="1"/>
        <rFont val="Calibri"/>
        <family val="2"/>
      </rPr>
      <t>n</t>
    </r>
  </si>
  <si>
    <r>
      <t>g/cm</t>
    </r>
    <r>
      <rPr>
        <vertAlign val="superscript"/>
        <sz val="11"/>
        <color theme="1"/>
        <rFont val="Calibri"/>
        <family val="2"/>
        <scheme val="minor"/>
      </rPr>
      <t>3</t>
    </r>
  </si>
  <si>
    <r>
      <t>ρ</t>
    </r>
    <r>
      <rPr>
        <vertAlign val="subscript"/>
        <sz val="11"/>
        <color theme="1"/>
        <rFont val="Calibri"/>
        <family val="2"/>
      </rPr>
      <t>sw</t>
    </r>
  </si>
  <si>
    <t>g</t>
  </si>
  <si>
    <t>Sensitivity Factor</t>
  </si>
  <si>
    <r>
      <t>Calculate d</t>
    </r>
    <r>
      <rPr>
        <b/>
        <vertAlign val="subscript"/>
        <sz val="11"/>
        <color theme="1"/>
        <rFont val="Calibri"/>
        <family val="2"/>
        <scheme val="minor"/>
      </rPr>
      <t>x</t>
    </r>
    <r>
      <rPr>
        <b/>
        <sz val="11"/>
        <color theme="1"/>
        <rFont val="Calibri"/>
        <family val="2"/>
        <scheme val="minor"/>
      </rPr>
      <t>, M</t>
    </r>
    <r>
      <rPr>
        <b/>
        <vertAlign val="subscript"/>
        <sz val="11"/>
        <color theme="1"/>
        <rFont val="Calibri"/>
        <family val="2"/>
        <scheme val="minor"/>
      </rPr>
      <t>x</t>
    </r>
    <r>
      <rPr>
        <b/>
        <sz val="11"/>
        <color theme="1"/>
        <rFont val="Calibri"/>
        <family val="2"/>
        <scheme val="minor"/>
      </rPr>
      <t xml:space="preserve"> and CM</t>
    </r>
    <r>
      <rPr>
        <b/>
        <vertAlign val="subscript"/>
        <sz val="11"/>
        <color theme="1"/>
        <rFont val="Calibri"/>
        <family val="2"/>
        <scheme val="minor"/>
      </rPr>
      <t>x</t>
    </r>
    <r>
      <rPr>
        <b/>
        <sz val="11"/>
        <color theme="1"/>
        <rFont val="Calibri"/>
        <family val="2"/>
        <scheme val="minor"/>
      </rPr>
      <t xml:space="preserve"> using SOP 4, Option A with ABC, Equal Nominals and no Tare Weights</t>
    </r>
  </si>
  <si>
    <r>
      <t>SOP 4, Sub X for S</t>
    </r>
    <r>
      <rPr>
        <b/>
        <vertAlign val="subscript"/>
        <sz val="11"/>
        <color theme="1"/>
        <rFont val="Calibri"/>
        <family val="2"/>
        <scheme val="minor"/>
      </rPr>
      <t>c</t>
    </r>
    <r>
      <rPr>
        <b/>
        <sz val="11"/>
        <color theme="1"/>
        <rFont val="Calibri"/>
        <family val="2"/>
        <scheme val="minor"/>
      </rPr>
      <t xml:space="preserve"> variables in 3.2.2.1</t>
    </r>
  </si>
  <si>
    <t>SOP 5</t>
  </si>
  <si>
    <t>Intermediate Calculations</t>
  </si>
  <si>
    <t>Final Calculations</t>
  </si>
  <si>
    <t>S vs X</t>
  </si>
  <si>
    <r>
      <t>S vs S</t>
    </r>
    <r>
      <rPr>
        <vertAlign val="subscript"/>
        <sz val="11"/>
        <color theme="1"/>
        <rFont val="Calibri"/>
        <family val="2"/>
        <scheme val="minor"/>
      </rPr>
      <t>c</t>
    </r>
  </si>
  <si>
    <r>
      <t>X vs S</t>
    </r>
    <r>
      <rPr>
        <vertAlign val="subscript"/>
        <sz val="11"/>
        <color theme="1"/>
        <rFont val="Calibri"/>
        <family val="2"/>
        <scheme val="minor"/>
      </rPr>
      <t>c</t>
    </r>
  </si>
  <si>
    <r>
      <t>a</t>
    </r>
    <r>
      <rPr>
        <b/>
        <i/>
        <vertAlign val="subscript"/>
        <sz val="11"/>
        <color theme="1"/>
        <rFont val="Calibri"/>
        <family val="2"/>
        <scheme val="minor"/>
      </rPr>
      <t>1</t>
    </r>
  </si>
  <si>
    <r>
      <t>a</t>
    </r>
    <r>
      <rPr>
        <b/>
        <i/>
        <vertAlign val="subscript"/>
        <sz val="11"/>
        <color theme="1"/>
        <rFont val="Calibri"/>
        <family val="2"/>
        <scheme val="minor"/>
      </rPr>
      <t>2</t>
    </r>
  </si>
  <si>
    <r>
      <t>a</t>
    </r>
    <r>
      <rPr>
        <b/>
        <i/>
        <vertAlign val="subscript"/>
        <sz val="11"/>
        <color theme="1"/>
        <rFont val="Calibri"/>
        <family val="2"/>
        <scheme val="minor"/>
      </rPr>
      <t>3</t>
    </r>
  </si>
  <si>
    <r>
      <t>Calculated CM</t>
    </r>
    <r>
      <rPr>
        <vertAlign val="subscript"/>
        <sz val="11"/>
        <color theme="1"/>
        <rFont val="Calibri"/>
        <family val="2"/>
        <scheme val="minor"/>
      </rPr>
      <t>x</t>
    </r>
  </si>
  <si>
    <t>Sample Values</t>
  </si>
  <si>
    <t>Uncertainty Budget (CMx)</t>
  </si>
  <si>
    <t>Uncertainty Component for X</t>
  </si>
  <si>
    <t>Value</t>
  </si>
  <si>
    <t>Unit</t>
  </si>
  <si>
    <t>Reported Value</t>
  </si>
  <si>
    <t>Distribution</t>
  </si>
  <si>
    <t>Divisor</t>
  </si>
  <si>
    <t>df</t>
  </si>
  <si>
    <t>Process Uncertainty</t>
  </si>
  <si>
    <t>Normal, 1s</t>
  </si>
  <si>
    <t>Uncertainty of Standard</t>
  </si>
  <si>
    <t>mg</t>
  </si>
  <si>
    <t>Uncertainty of sw</t>
  </si>
  <si>
    <t>Normal, 2s</t>
  </si>
  <si>
    <t>u(sw)</t>
  </si>
  <si>
    <t>u(abc)</t>
  </si>
  <si>
    <t>u(s)</t>
  </si>
  <si>
    <t>s(p)</t>
  </si>
  <si>
    <t>Uncertainty of the buoyancy correction</t>
  </si>
  <si>
    <t>Standard uncertainty</t>
  </si>
  <si>
    <r>
      <rPr>
        <i/>
        <sz val="11"/>
        <color theme="1"/>
        <rFont val="Calibri"/>
        <family val="2"/>
        <scheme val="minor"/>
      </rPr>
      <t>u</t>
    </r>
    <r>
      <rPr>
        <i/>
        <vertAlign val="subscript"/>
        <sz val="11"/>
        <color theme="1"/>
        <rFont val="Calibri"/>
        <family val="2"/>
        <scheme val="minor"/>
      </rPr>
      <t>c</t>
    </r>
  </si>
  <si>
    <t xml:space="preserve">Expanded Uncertainty </t>
  </si>
  <si>
    <t>Rounded Value</t>
  </si>
  <si>
    <t>Variable</t>
  </si>
  <si>
    <r>
      <t>mg</t>
    </r>
    <r>
      <rPr>
        <vertAlign val="superscript"/>
        <sz val="11"/>
        <color theme="1"/>
        <rFont val="Calibri"/>
        <family val="2"/>
        <scheme val="minor"/>
      </rPr>
      <t>2</t>
    </r>
  </si>
  <si>
    <t xml:space="preserve">Effective degrees of freedom will be covered during seminars. </t>
  </si>
  <si>
    <r>
      <t xml:space="preserve">&lt;-- Multiply the RSS Solution by the </t>
    </r>
    <r>
      <rPr>
        <i/>
        <sz val="11"/>
        <color theme="1"/>
        <rFont val="Calibri"/>
        <family val="2"/>
        <scheme val="minor"/>
      </rPr>
      <t>k</t>
    </r>
    <r>
      <rPr>
        <sz val="11"/>
        <color theme="1"/>
        <rFont val="Calibri"/>
        <family val="2"/>
        <scheme val="minor"/>
      </rPr>
      <t xml:space="preserve"> value.</t>
    </r>
  </si>
  <si>
    <t>Round the value per GLP 9.</t>
  </si>
  <si>
    <t>SOP 29 and SOP 4 and 5</t>
  </si>
  <si>
    <t>SOP 29, 3.4  (Rectangular Distribution)</t>
  </si>
  <si>
    <t>SOP 29, 3.5 (Combined Uncertainty)</t>
  </si>
  <si>
    <t>SOP 29, 3.6 (Expanded)</t>
  </si>
  <si>
    <t>SOP 7</t>
  </si>
  <si>
    <r>
      <t xml:space="preserve">Calculated </t>
    </r>
    <r>
      <rPr>
        <i/>
        <sz val="11"/>
        <color theme="1"/>
        <rFont val="Calibri"/>
        <family val="2"/>
        <scheme val="minor"/>
      </rPr>
      <t>M</t>
    </r>
    <r>
      <rPr>
        <i/>
        <vertAlign val="subscript"/>
        <sz val="11"/>
        <color theme="1"/>
        <rFont val="Calibri"/>
        <family val="2"/>
        <scheme val="minor"/>
      </rPr>
      <t>x</t>
    </r>
  </si>
  <si>
    <r>
      <t xml:space="preserve">Use a </t>
    </r>
    <r>
      <rPr>
        <i/>
        <sz val="11"/>
        <color theme="1"/>
        <rFont val="Calibri"/>
        <family val="2"/>
        <scheme val="minor"/>
      </rPr>
      <t>k</t>
    </r>
    <r>
      <rPr>
        <sz val="11"/>
        <color theme="1"/>
        <rFont val="Calibri"/>
        <family val="2"/>
        <scheme val="minor"/>
      </rPr>
      <t xml:space="preserve"> value for 9 degrees of freedom (95.45 %) - for now.</t>
    </r>
  </si>
  <si>
    <t>SOP 8</t>
  </si>
  <si>
    <t>Nominal</t>
  </si>
  <si>
    <t>lb</t>
  </si>
  <si>
    <r>
      <t>X</t>
    </r>
    <r>
      <rPr>
        <vertAlign val="subscript"/>
        <sz val="11"/>
        <color theme="1"/>
        <rFont val="Calibri"/>
        <family val="2"/>
        <scheme val="minor"/>
      </rPr>
      <t>1</t>
    </r>
  </si>
  <si>
    <r>
      <t>X</t>
    </r>
    <r>
      <rPr>
        <vertAlign val="subscript"/>
        <sz val="11"/>
        <color theme="1"/>
        <rFont val="Calibri"/>
        <family val="2"/>
        <scheme val="minor"/>
      </rPr>
      <t>2</t>
    </r>
  </si>
  <si>
    <r>
      <t>X</t>
    </r>
    <r>
      <rPr>
        <vertAlign val="subscript"/>
        <sz val="11"/>
        <color theme="1"/>
        <rFont val="Calibri"/>
        <family val="2"/>
        <scheme val="minor"/>
      </rPr>
      <t>3</t>
    </r>
  </si>
  <si>
    <r>
      <t>X</t>
    </r>
    <r>
      <rPr>
        <vertAlign val="subscript"/>
        <sz val="11"/>
        <color theme="1"/>
        <rFont val="Calibri"/>
        <family val="2"/>
        <scheme val="minor"/>
      </rPr>
      <t>4</t>
    </r>
  </si>
  <si>
    <r>
      <t>X</t>
    </r>
    <r>
      <rPr>
        <vertAlign val="subscript"/>
        <sz val="11"/>
        <color theme="1"/>
        <rFont val="Calibri"/>
        <family val="2"/>
        <scheme val="minor"/>
      </rPr>
      <t>5</t>
    </r>
  </si>
  <si>
    <r>
      <t>Calculate conventional mass corrections (C</t>
    </r>
    <r>
      <rPr>
        <b/>
        <vertAlign val="subscript"/>
        <sz val="11"/>
        <color theme="1"/>
        <rFont val="Calibri"/>
        <family val="2"/>
        <scheme val="minor"/>
      </rPr>
      <t>x)</t>
    </r>
    <r>
      <rPr>
        <b/>
        <sz val="11"/>
        <color theme="1"/>
        <rFont val="Calibri"/>
        <family val="2"/>
        <scheme val="minor"/>
      </rPr>
      <t xml:space="preserve"> for 5 weights using SOP 8</t>
    </r>
  </si>
  <si>
    <t>C</t>
  </si>
  <si>
    <r>
      <t>C</t>
    </r>
    <r>
      <rPr>
        <vertAlign val="subscript"/>
        <sz val="11"/>
        <color theme="1"/>
        <rFont val="Calibri"/>
        <family val="2"/>
      </rPr>
      <t>s</t>
    </r>
  </si>
  <si>
    <t>Calculate the standard uncertainty, the combined and expanded uncertainties for a mass calibration and round the final uncertainty.</t>
  </si>
  <si>
    <t>Description</t>
  </si>
  <si>
    <r>
      <t>M</t>
    </r>
    <r>
      <rPr>
        <i/>
        <vertAlign val="subscript"/>
        <sz val="12"/>
        <color theme="1"/>
        <rFont val="Times New Roman"/>
        <family val="1"/>
      </rPr>
      <t>a</t>
    </r>
  </si>
  <si>
    <r>
      <t>M</t>
    </r>
    <r>
      <rPr>
        <i/>
        <vertAlign val="subscript"/>
        <sz val="12"/>
        <color theme="1"/>
        <rFont val="Times New Roman"/>
        <family val="1"/>
      </rPr>
      <t>v</t>
    </r>
  </si>
  <si>
    <t>p</t>
  </si>
  <si>
    <t>T</t>
  </si>
  <si>
    <t>R</t>
  </si>
  <si>
    <t>h</t>
  </si>
  <si>
    <t>f</t>
  </si>
  <si>
    <t>t</t>
  </si>
  <si>
    <t>A</t>
  </si>
  <si>
    <t>B</t>
  </si>
  <si>
    <t>D</t>
  </si>
  <si>
    <r>
      <t>a</t>
    </r>
    <r>
      <rPr>
        <i/>
        <vertAlign val="subscript"/>
        <sz val="12"/>
        <color theme="1"/>
        <rFont val="Times New Roman"/>
        <family val="1"/>
      </rPr>
      <t>0</t>
    </r>
  </si>
  <si>
    <r>
      <t>a</t>
    </r>
    <r>
      <rPr>
        <i/>
        <vertAlign val="subscript"/>
        <sz val="12"/>
        <color theme="1"/>
        <rFont val="Times New Roman"/>
        <family val="1"/>
      </rPr>
      <t>1</t>
    </r>
  </si>
  <si>
    <r>
      <t>a</t>
    </r>
    <r>
      <rPr>
        <i/>
        <vertAlign val="subscript"/>
        <sz val="12"/>
        <color theme="1"/>
        <rFont val="Times New Roman"/>
        <family val="1"/>
      </rPr>
      <t>2</t>
    </r>
  </si>
  <si>
    <r>
      <t>b</t>
    </r>
    <r>
      <rPr>
        <i/>
        <vertAlign val="subscript"/>
        <sz val="12"/>
        <color theme="1"/>
        <rFont val="Times New Roman"/>
        <family val="1"/>
      </rPr>
      <t>0</t>
    </r>
  </si>
  <si>
    <r>
      <t>b</t>
    </r>
    <r>
      <rPr>
        <i/>
        <vertAlign val="subscript"/>
        <sz val="12"/>
        <color theme="1"/>
        <rFont val="Times New Roman"/>
        <family val="1"/>
      </rPr>
      <t>1</t>
    </r>
  </si>
  <si>
    <r>
      <t>c</t>
    </r>
    <r>
      <rPr>
        <i/>
        <vertAlign val="subscript"/>
        <sz val="12"/>
        <color theme="1"/>
        <rFont val="Times New Roman"/>
        <family val="1"/>
      </rPr>
      <t>0</t>
    </r>
  </si>
  <si>
    <r>
      <t>c</t>
    </r>
    <r>
      <rPr>
        <i/>
        <vertAlign val="subscript"/>
        <sz val="12"/>
        <color theme="1"/>
        <rFont val="Times New Roman"/>
        <family val="1"/>
      </rPr>
      <t>1</t>
    </r>
  </si>
  <si>
    <t>d</t>
  </si>
  <si>
    <t>e</t>
  </si>
  <si>
    <t>K</t>
  </si>
  <si>
    <t>Pa</t>
  </si>
  <si>
    <t>%</t>
  </si>
  <si>
    <t>°C</t>
  </si>
  <si>
    <r>
      <t>p</t>
    </r>
    <r>
      <rPr>
        <i/>
        <vertAlign val="subscript"/>
        <sz val="11"/>
        <color theme="1"/>
        <rFont val="Calibri"/>
        <family val="2"/>
        <scheme val="minor"/>
      </rPr>
      <t>sv</t>
    </r>
  </si>
  <si>
    <t>Pressure
(Pa)</t>
  </si>
  <si>
    <r>
      <t>Temp
(K</t>
    </r>
    <r>
      <rPr>
        <b/>
        <sz val="11"/>
        <color indexed="8"/>
        <rFont val="Calibri"/>
        <family val="2"/>
      </rPr>
      <t>)</t>
    </r>
  </si>
  <si>
    <t>Look up the Exact Conversions in SP 811 for °C to K.</t>
  </si>
  <si>
    <r>
      <t xml:space="preserve">Look up the </t>
    </r>
    <r>
      <rPr>
        <i/>
        <sz val="11"/>
        <color rgb="FFFF0000"/>
        <rFont val="Calibri"/>
        <family val="2"/>
        <scheme val="minor"/>
      </rPr>
      <t xml:space="preserve">Exact </t>
    </r>
    <r>
      <rPr>
        <sz val="11"/>
        <color rgb="FFFF0000"/>
        <rFont val="Calibri"/>
        <family val="2"/>
        <scheme val="minor"/>
      </rPr>
      <t>Conversions in SP 811 for mmHg to Pa.</t>
    </r>
  </si>
  <si>
    <t>This spreadsheet is set up for people to use the values on each tab and create equations for each of the SOPs on the worksheets.</t>
  </si>
  <si>
    <t>Air Density</t>
  </si>
  <si>
    <t>Uncertainties</t>
  </si>
  <si>
    <t>Worksheet</t>
  </si>
  <si>
    <t>SOP 4 , Option A</t>
  </si>
  <si>
    <t>Instructions</t>
  </si>
  <si>
    <t xml:space="preserve">Fill in the yellow cells with values/equations as appropriate. </t>
  </si>
  <si>
    <r>
      <t>Rewrite and Insert the equation (using "insert equation") to solve for M</t>
    </r>
    <r>
      <rPr>
        <b/>
        <vertAlign val="subscript"/>
        <sz val="11"/>
        <color theme="1"/>
        <rFont val="Calibri"/>
        <family val="2"/>
        <scheme val="minor"/>
      </rPr>
      <t>x</t>
    </r>
    <r>
      <rPr>
        <b/>
        <sz val="11"/>
        <color theme="1"/>
        <rFont val="Calibri"/>
        <family val="2"/>
        <scheme val="minor"/>
      </rPr>
      <t>.</t>
    </r>
  </si>
  <si>
    <t>EXTRA CREDIT IF YOU GET BORED OR WANT A CHALLENGE!!!</t>
  </si>
  <si>
    <t>Verify these variables!</t>
  </si>
  <si>
    <t xml:space="preserve">Fill in the yellow cells on each worksheeet with values/equations of intermediate calculation values as requested. </t>
  </si>
  <si>
    <t>3.2 Equation</t>
  </si>
  <si>
    <r>
      <t>Calculate d</t>
    </r>
    <r>
      <rPr>
        <b/>
        <vertAlign val="subscript"/>
        <sz val="11"/>
        <color theme="1"/>
        <rFont val="Calibri"/>
        <family val="2"/>
        <scheme val="minor"/>
      </rPr>
      <t>x</t>
    </r>
    <r>
      <rPr>
        <b/>
        <sz val="11"/>
        <color theme="1"/>
        <rFont val="Calibri"/>
        <family val="2"/>
        <scheme val="minor"/>
      </rPr>
      <t>, M</t>
    </r>
    <r>
      <rPr>
        <b/>
        <vertAlign val="subscript"/>
        <sz val="11"/>
        <color theme="1"/>
        <rFont val="Calibri"/>
        <family val="2"/>
        <scheme val="minor"/>
      </rPr>
      <t>x</t>
    </r>
    <r>
      <rPr>
        <b/>
        <sz val="11"/>
        <color theme="1"/>
        <rFont val="Calibri"/>
        <family val="2"/>
        <scheme val="minor"/>
      </rPr>
      <t xml:space="preserve"> and CM</t>
    </r>
    <r>
      <rPr>
        <b/>
        <vertAlign val="subscript"/>
        <sz val="11"/>
        <color theme="1"/>
        <rFont val="Calibri"/>
        <family val="2"/>
        <scheme val="minor"/>
      </rPr>
      <t>x</t>
    </r>
    <r>
      <rPr>
        <b/>
        <sz val="11"/>
        <color theme="1"/>
        <rFont val="Calibri"/>
        <family val="2"/>
        <scheme val="minor"/>
      </rPr>
      <t xml:space="preserve"> using SOP 7, Option A with ABC, Equal Nominals and no Tare Weights</t>
    </r>
  </si>
  <si>
    <t>Equation 3.8</t>
  </si>
  <si>
    <t>Denominator (conventional buoy corr)</t>
  </si>
  <si>
    <t>D (or A x C)</t>
  </si>
  <si>
    <t>E</t>
  </si>
  <si>
    <r>
      <t>Mass of Standard, M</t>
    </r>
    <r>
      <rPr>
        <vertAlign val="subscript"/>
        <sz val="11"/>
        <color theme="1"/>
        <rFont val="Calibri"/>
        <family val="2"/>
        <scheme val="minor"/>
      </rPr>
      <t>s</t>
    </r>
    <r>
      <rPr>
        <sz val="11"/>
        <color theme="1"/>
        <rFont val="Calibri"/>
        <family val="2"/>
        <scheme val="minor"/>
      </rPr>
      <t xml:space="preserve"> with ABC</t>
    </r>
  </si>
  <si>
    <t>G</t>
  </si>
  <si>
    <t>Eqn 3.2.2.1 (also: (E+D)/G)</t>
  </si>
  <si>
    <r>
      <t>Mass of X, M</t>
    </r>
    <r>
      <rPr>
        <vertAlign val="subscript"/>
        <sz val="11"/>
        <color theme="1"/>
        <rFont val="Calibri"/>
        <family val="2"/>
        <scheme val="minor"/>
      </rPr>
      <t>x</t>
    </r>
  </si>
  <si>
    <r>
      <t>Conventional Mass of X, CM</t>
    </r>
    <r>
      <rPr>
        <vertAlign val="subscript"/>
        <sz val="11"/>
        <color theme="1"/>
        <rFont val="Calibri"/>
        <family val="2"/>
        <scheme val="minor"/>
      </rPr>
      <t>x</t>
    </r>
  </si>
  <si>
    <r>
      <t>Measured difference, d</t>
    </r>
    <r>
      <rPr>
        <vertAlign val="subscript"/>
        <sz val="11"/>
        <color theme="1"/>
        <rFont val="Calibri"/>
        <family val="2"/>
        <scheme val="minor"/>
      </rPr>
      <t xml:space="preserve">x </t>
    </r>
    <r>
      <rPr>
        <sz val="11"/>
        <color theme="1"/>
        <rFont val="Calibri"/>
        <family val="2"/>
        <scheme val="minor"/>
      </rPr>
      <t>without ABC</t>
    </r>
  </si>
  <si>
    <r>
      <t>M</t>
    </r>
    <r>
      <rPr>
        <vertAlign val="subscript"/>
        <sz val="11"/>
        <color theme="1"/>
        <rFont val="Calibri"/>
        <family val="2"/>
        <scheme val="minor"/>
      </rPr>
      <t>s</t>
    </r>
    <r>
      <rPr>
        <sz val="11"/>
        <color theme="1"/>
        <rFont val="Calibri"/>
        <family val="2"/>
        <scheme val="minor"/>
      </rPr>
      <t xml:space="preserve"> + d</t>
    </r>
    <r>
      <rPr>
        <vertAlign val="subscript"/>
        <sz val="11"/>
        <color theme="1"/>
        <rFont val="Calibri"/>
        <family val="2"/>
        <scheme val="minor"/>
      </rPr>
      <t>x</t>
    </r>
    <r>
      <rPr>
        <sz val="11"/>
        <color theme="1"/>
        <rFont val="Calibri"/>
        <family val="2"/>
        <scheme val="minor"/>
      </rPr>
      <t>, Numerator</t>
    </r>
  </si>
  <si>
    <t>F (or E + D)</t>
  </si>
  <si>
    <t>Convert Mass to Conventional Mass</t>
  </si>
  <si>
    <t>Buoyancy Correction for X, Denominator</t>
  </si>
  <si>
    <t>Equation 3.9</t>
  </si>
  <si>
    <r>
      <t>M</t>
    </r>
    <r>
      <rPr>
        <vertAlign val="subscript"/>
        <sz val="11"/>
        <color theme="1"/>
        <rFont val="Calibri"/>
        <family val="2"/>
        <scheme val="minor"/>
      </rPr>
      <t>s</t>
    </r>
    <r>
      <rPr>
        <sz val="11"/>
        <color theme="1"/>
        <rFont val="Calibri"/>
        <family val="2"/>
        <scheme val="minor"/>
      </rPr>
      <t xml:space="preserve"> with ABC + d</t>
    </r>
    <r>
      <rPr>
        <vertAlign val="subscript"/>
        <sz val="11"/>
        <color theme="1"/>
        <rFont val="Calibri"/>
        <family val="2"/>
        <scheme val="minor"/>
      </rPr>
      <t xml:space="preserve">x  </t>
    </r>
    <r>
      <rPr>
        <sz val="11"/>
        <color theme="1"/>
        <rFont val="Calibri"/>
        <family val="2"/>
        <scheme val="minor"/>
      </rPr>
      <t>(Numerator)</t>
    </r>
  </si>
  <si>
    <t>Buoyancy Correction for X (Denominator)</t>
  </si>
  <si>
    <t>Eqn 3.2</t>
  </si>
  <si>
    <r>
      <t xml:space="preserve"> within process standard deviation, s</t>
    </r>
    <r>
      <rPr>
        <i/>
        <vertAlign val="subscript"/>
        <sz val="11"/>
        <color theme="1"/>
        <rFont val="Calibri"/>
        <family val="2"/>
        <scheme val="minor"/>
      </rPr>
      <t>w</t>
    </r>
  </si>
  <si>
    <r>
      <t>0.577 (a</t>
    </r>
    <r>
      <rPr>
        <i/>
        <vertAlign val="subscript"/>
        <sz val="11"/>
        <color theme="1"/>
        <rFont val="Calibri"/>
        <family val="2"/>
        <scheme val="minor"/>
      </rPr>
      <t>1</t>
    </r>
    <r>
      <rPr>
        <i/>
        <sz val="11"/>
        <color theme="1"/>
        <rFont val="Calibri"/>
        <family val="2"/>
        <scheme val="minor"/>
      </rPr>
      <t xml:space="preserve"> - a</t>
    </r>
    <r>
      <rPr>
        <i/>
        <vertAlign val="subscript"/>
        <sz val="11"/>
        <color theme="1"/>
        <rFont val="Calibri"/>
        <family val="2"/>
        <scheme val="minor"/>
      </rPr>
      <t>2</t>
    </r>
    <r>
      <rPr>
        <i/>
        <sz val="11"/>
        <color theme="1"/>
        <rFont val="Calibri"/>
        <family val="2"/>
        <scheme val="minor"/>
      </rPr>
      <t xml:space="preserve"> + a</t>
    </r>
    <r>
      <rPr>
        <i/>
        <vertAlign val="subscript"/>
        <sz val="11"/>
        <color theme="1"/>
        <rFont val="Calibri"/>
        <family val="2"/>
        <scheme val="minor"/>
      </rPr>
      <t>3</t>
    </r>
    <r>
      <rPr>
        <i/>
        <sz val="11"/>
        <color theme="1"/>
        <rFont val="Calibri"/>
        <family val="2"/>
        <scheme val="minor"/>
      </rPr>
      <t>)</t>
    </r>
  </si>
  <si>
    <r>
      <t>Measured and calculated difference, d</t>
    </r>
    <r>
      <rPr>
        <vertAlign val="subscript"/>
        <sz val="11"/>
        <color theme="1"/>
        <rFont val="Calibri"/>
        <family val="2"/>
        <scheme val="minor"/>
      </rPr>
      <t xml:space="preserve">x </t>
    </r>
  </si>
  <si>
    <r>
      <t>Calculate d</t>
    </r>
    <r>
      <rPr>
        <b/>
        <vertAlign val="subscript"/>
        <sz val="11"/>
        <color theme="1"/>
        <rFont val="Calibri"/>
        <family val="2"/>
        <scheme val="minor"/>
      </rPr>
      <t>x</t>
    </r>
    <r>
      <rPr>
        <b/>
        <sz val="11"/>
        <color theme="1"/>
        <rFont val="Calibri"/>
        <family val="2"/>
        <scheme val="minor"/>
      </rPr>
      <t>, M</t>
    </r>
    <r>
      <rPr>
        <b/>
        <vertAlign val="subscript"/>
        <sz val="11"/>
        <color theme="1"/>
        <rFont val="Calibri"/>
        <family val="2"/>
        <scheme val="minor"/>
      </rPr>
      <t>x</t>
    </r>
    <r>
      <rPr>
        <b/>
        <sz val="11"/>
        <color theme="1"/>
        <rFont val="Calibri"/>
        <family val="2"/>
        <scheme val="minor"/>
      </rPr>
      <t xml:space="preserve"> and CM</t>
    </r>
    <r>
      <rPr>
        <b/>
        <vertAlign val="subscript"/>
        <sz val="11"/>
        <color theme="1"/>
        <rFont val="Calibri"/>
        <family val="2"/>
        <scheme val="minor"/>
      </rPr>
      <t>x</t>
    </r>
    <r>
      <rPr>
        <b/>
        <sz val="11"/>
        <color theme="1"/>
        <rFont val="Calibri"/>
        <family val="2"/>
        <scheme val="minor"/>
      </rPr>
      <t xml:space="preserve"> using SOP 5,using ABC, Equal Nominals and no Tare Weights</t>
    </r>
  </si>
  <si>
    <t>MABC = Magnitude of the Air Buoyancy Correction</t>
  </si>
  <si>
    <t>*ABC =  Air Buoyancy Correction</t>
  </si>
  <si>
    <r>
      <t xml:space="preserve">Mass and Conventional Mass </t>
    </r>
    <r>
      <rPr>
        <sz val="11"/>
        <color theme="1"/>
        <rFont val="Calibri"/>
        <family val="2"/>
        <scheme val="minor"/>
      </rPr>
      <t>Conversions</t>
    </r>
  </si>
  <si>
    <r>
      <rPr>
        <b/>
        <sz val="11"/>
        <color theme="1"/>
        <rFont val="Calibri"/>
        <family val="2"/>
      </rPr>
      <t xml:space="preserve">Air density, </t>
    </r>
    <r>
      <rPr>
        <b/>
        <i/>
        <sz val="11"/>
        <color theme="1"/>
        <rFont val="Calibri"/>
        <family val="2"/>
      </rPr>
      <t>ρ</t>
    </r>
    <r>
      <rPr>
        <b/>
        <i/>
        <vertAlign val="subscript"/>
        <sz val="11"/>
        <color theme="1"/>
        <rFont val="Calibri"/>
        <family val="2"/>
      </rPr>
      <t xml:space="preserve">a   </t>
    </r>
    <r>
      <rPr>
        <b/>
        <sz val="11"/>
        <color theme="1"/>
        <rFont val="Calibri"/>
        <family val="2"/>
      </rPr>
      <t>(mg/cm</t>
    </r>
    <r>
      <rPr>
        <b/>
        <vertAlign val="superscript"/>
        <sz val="11"/>
        <color theme="1"/>
        <rFont val="Calibri"/>
        <family val="2"/>
      </rPr>
      <t>3</t>
    </r>
    <r>
      <rPr>
        <b/>
        <sz val="11"/>
        <color theme="1"/>
        <rFont val="Calibri"/>
        <family val="2"/>
      </rPr>
      <t>)</t>
    </r>
  </si>
  <si>
    <r>
      <rPr>
        <b/>
        <sz val="11"/>
        <color theme="1"/>
        <rFont val="Calibri"/>
        <family val="2"/>
      </rPr>
      <t xml:space="preserve">Normal air density, </t>
    </r>
    <r>
      <rPr>
        <b/>
        <i/>
        <sz val="11"/>
        <color theme="1"/>
        <rFont val="Calibri"/>
        <family val="2"/>
      </rPr>
      <t>ρ</t>
    </r>
    <r>
      <rPr>
        <b/>
        <i/>
        <vertAlign val="subscript"/>
        <sz val="11"/>
        <color theme="1"/>
        <rFont val="Calibri"/>
        <family val="2"/>
      </rPr>
      <t>n</t>
    </r>
    <r>
      <rPr>
        <b/>
        <i/>
        <sz val="11"/>
        <color theme="1"/>
        <rFont val="Calibri"/>
        <family val="2"/>
      </rPr>
      <t xml:space="preserve">  </t>
    </r>
    <r>
      <rPr>
        <b/>
        <sz val="11"/>
        <color theme="1"/>
        <rFont val="Calibri"/>
        <family val="2"/>
      </rPr>
      <t>(mg/cm</t>
    </r>
    <r>
      <rPr>
        <b/>
        <vertAlign val="superscript"/>
        <sz val="11"/>
        <color theme="1"/>
        <rFont val="Calibri"/>
        <family val="2"/>
      </rPr>
      <t>3</t>
    </r>
    <r>
      <rPr>
        <b/>
        <sz val="11"/>
        <color theme="1"/>
        <rFont val="Calibri"/>
        <family val="2"/>
      </rPr>
      <t>)</t>
    </r>
  </si>
  <si>
    <t>look up this value in SOP 2</t>
  </si>
  <si>
    <r>
      <rPr>
        <b/>
        <i/>
        <sz val="11"/>
        <color theme="1"/>
        <rFont val="Calibri"/>
        <family val="2"/>
        <scheme val="minor"/>
      </rPr>
      <t xml:space="preserve">X </t>
    </r>
    <r>
      <rPr>
        <b/>
        <sz val="11"/>
        <color theme="1"/>
        <rFont val="Calibri"/>
        <family val="2"/>
        <scheme val="minor"/>
      </rPr>
      <t>Volume
(</t>
    </r>
    <r>
      <rPr>
        <b/>
        <i/>
        <sz val="11"/>
        <color theme="1"/>
        <rFont val="Calibri"/>
        <family val="2"/>
        <scheme val="minor"/>
      </rPr>
      <t>M/</t>
    </r>
    <r>
      <rPr>
        <b/>
        <i/>
        <sz val="11"/>
        <color theme="1"/>
        <rFont val="Calibri"/>
        <family val="2"/>
      </rPr>
      <t>ρ</t>
    </r>
    <r>
      <rPr>
        <b/>
        <sz val="11"/>
        <color theme="1"/>
        <rFont val="Calibri"/>
        <family val="2"/>
      </rPr>
      <t>) or cm</t>
    </r>
    <r>
      <rPr>
        <b/>
        <vertAlign val="superscript"/>
        <sz val="11"/>
        <color theme="1"/>
        <rFont val="Calibri"/>
        <family val="2"/>
      </rPr>
      <t>3</t>
    </r>
  </si>
  <si>
    <r>
      <rPr>
        <b/>
        <i/>
        <sz val="11"/>
        <color theme="1"/>
        <rFont val="Calibri"/>
        <family val="2"/>
        <scheme val="minor"/>
      </rPr>
      <t xml:space="preserve">S </t>
    </r>
    <r>
      <rPr>
        <b/>
        <sz val="11"/>
        <color theme="1"/>
        <rFont val="Calibri"/>
        <family val="2"/>
        <scheme val="minor"/>
      </rPr>
      <t>Volume
(</t>
    </r>
    <r>
      <rPr>
        <b/>
        <i/>
        <sz val="11"/>
        <color theme="1"/>
        <rFont val="Calibri"/>
        <family val="2"/>
        <scheme val="minor"/>
      </rPr>
      <t>M/ρ</t>
    </r>
    <r>
      <rPr>
        <b/>
        <sz val="11"/>
        <color theme="1"/>
        <rFont val="Calibri"/>
        <family val="2"/>
        <scheme val="minor"/>
      </rPr>
      <t>) or cm</t>
    </r>
    <r>
      <rPr>
        <b/>
        <vertAlign val="superscript"/>
        <sz val="11"/>
        <color theme="1"/>
        <rFont val="Calibri"/>
        <family val="2"/>
        <scheme val="minor"/>
      </rPr>
      <t>3</t>
    </r>
  </si>
  <si>
    <t>Effective Density - used for when weights are used together as a summation.</t>
  </si>
  <si>
    <t>Solution:</t>
  </si>
  <si>
    <t>Equation</t>
  </si>
  <si>
    <t>Numerator (Mass X with buoyancy corr)</t>
  </si>
  <si>
    <t xml:space="preserve">Buoyancy on Sensitivity weight </t>
  </si>
  <si>
    <t xml:space="preserve">ABC for Sensitivity weight </t>
  </si>
  <si>
    <t xml:space="preserve">Updated based on use for Validation exercise/demo in May 2017 Mass seminar. Nothing is protected!  </t>
  </si>
  <si>
    <t>This spreadsheets is provided as a template to create metrology calculations according to the SOP represented here in the NIST OWM seminars.  All calculations are entered and the validation the responsibility of the user. Nothing is protected or secure in this workbook.</t>
  </si>
  <si>
    <t>Evaluated against other spreadsheets; no changes.</t>
  </si>
  <si>
    <t>NIST OWM</t>
  </si>
  <si>
    <t>Applicable SOP</t>
  </si>
  <si>
    <t>2, 28</t>
  </si>
  <si>
    <t>SOP 7, Option A</t>
  </si>
  <si>
    <t>&lt;-- Enter the RSS Equation, Note that the value in K9 is already squared!</t>
  </si>
  <si>
    <t>Updated based on class and TA inputs in May 2018.</t>
  </si>
  <si>
    <t>SOP 2 (also SOP 28)</t>
  </si>
  <si>
    <r>
      <t>Temp
(</t>
    </r>
    <r>
      <rPr>
        <b/>
        <sz val="11"/>
        <color indexed="8"/>
        <rFont val="Calibri"/>
        <family val="2"/>
      </rPr>
      <t>°C)</t>
    </r>
  </si>
  <si>
    <t>Observations and Corrections (g)</t>
  </si>
  <si>
    <r>
      <t>C</t>
    </r>
    <r>
      <rPr>
        <b/>
        <vertAlign val="subscript"/>
        <sz val="11"/>
        <color theme="1"/>
        <rFont val="Calibri"/>
        <family val="2"/>
        <scheme val="minor"/>
      </rPr>
      <t xml:space="preserve">x </t>
    </r>
    <r>
      <rPr>
        <b/>
        <sz val="11"/>
        <color theme="1"/>
        <rFont val="Calibri"/>
        <family val="2"/>
        <scheme val="minor"/>
      </rPr>
      <t>Corrections</t>
    </r>
    <r>
      <rPr>
        <b/>
        <vertAlign val="subscript"/>
        <sz val="11"/>
        <color theme="1"/>
        <rFont val="Calibri"/>
        <family val="2"/>
        <scheme val="minor"/>
      </rPr>
      <t xml:space="preserve"> </t>
    </r>
    <r>
      <rPr>
        <b/>
        <sz val="11"/>
        <color theme="1"/>
        <rFont val="Calibri"/>
        <family val="2"/>
        <scheme val="minor"/>
      </rPr>
      <t>(g)</t>
    </r>
  </si>
  <si>
    <r>
      <t>C</t>
    </r>
    <r>
      <rPr>
        <b/>
        <vertAlign val="subscript"/>
        <sz val="11"/>
        <color theme="1"/>
        <rFont val="Calibri"/>
        <family val="2"/>
        <scheme val="minor"/>
      </rPr>
      <t>x</t>
    </r>
    <r>
      <rPr>
        <b/>
        <sz val="11"/>
        <color theme="1"/>
        <rFont val="Calibri"/>
        <family val="2"/>
        <scheme val="minor"/>
      </rPr>
      <t xml:space="preserve"> Corrections (mg)</t>
    </r>
  </si>
  <si>
    <t>NOTE: DO NOT use an Excel CONVERT function without Validating against SP 811 and providing objective evidence!!!</t>
  </si>
  <si>
    <t>drift</t>
  </si>
  <si>
    <t>To be completed in class, for interpolating table values.</t>
  </si>
  <si>
    <r>
      <t>y</t>
    </r>
    <r>
      <rPr>
        <vertAlign val="subscript"/>
        <sz val="11"/>
        <color theme="1"/>
        <rFont val="Calibri"/>
        <family val="2"/>
        <scheme val="minor"/>
      </rPr>
      <t>1</t>
    </r>
  </si>
  <si>
    <t>x</t>
  </si>
  <si>
    <t>y</t>
  </si>
  <si>
    <r>
      <t>x</t>
    </r>
    <r>
      <rPr>
        <vertAlign val="subscript"/>
        <sz val="11"/>
        <color theme="1"/>
        <rFont val="Calibri"/>
        <family val="2"/>
        <scheme val="minor"/>
      </rPr>
      <t>2</t>
    </r>
  </si>
  <si>
    <r>
      <t>y</t>
    </r>
    <r>
      <rPr>
        <vertAlign val="subscript"/>
        <sz val="11"/>
        <color theme="1"/>
        <rFont val="Calibri"/>
        <family val="2"/>
        <scheme val="minor"/>
      </rPr>
      <t>2</t>
    </r>
  </si>
  <si>
    <t>Example with t-Table</t>
  </si>
  <si>
    <t>Example with Mass (in class)</t>
  </si>
  <si>
    <t>Alternatively, you can read NISTIR 6969, Section 8 (2018) or the Guide to the Expression of Uncertainty in Measurement to discover the Welch-Satterthwaite equation.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</si>
</sst>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00000000"/>
    <numFmt numFmtId="165" formatCode="0.000"/>
    <numFmt numFmtId="166" formatCode="0.000000000000000"/>
    <numFmt numFmtId="167" formatCode="0.0000000000"/>
    <numFmt numFmtId="168" formatCode="0.0"/>
    <numFmt numFmtId="169" formatCode="0.00000E+00"/>
    <numFmt numFmtId="170" formatCode="0.0000000000000"/>
    <numFmt numFmtId="171" formatCode="0.00000000000"/>
    <numFmt numFmtId="172" formatCode="0.000000E+00"/>
    <numFmt numFmtId="173" formatCode="0.0000000E+00"/>
    <numFmt numFmtId="174" formatCode="0.00000000E+00"/>
    <numFmt numFmtId="175" formatCode="0.000000000E+00"/>
  </numFmts>
  <fonts count="40" x14ac:knownFonts="1">
    <font>
      <sz val="11"/>
      <color theme="1"/>
      <name val="Calibri"/>
      <family val="2"/>
      <scheme val="minor"/>
    </font>
    <font>
      <sz val="11"/>
      <color rgb="FFFF0000"/>
      <name val="Calibri"/>
      <family val="2"/>
      <scheme val="minor"/>
    </font>
    <font>
      <b/>
      <sz val="11"/>
      <color theme="1"/>
      <name val="Calibri"/>
      <family val="2"/>
      <scheme val="minor"/>
    </font>
    <font>
      <b/>
      <sz val="9"/>
      <color indexed="81"/>
      <name val="Tahoma"/>
      <family val="2"/>
    </font>
    <font>
      <sz val="10"/>
      <name val="Arial"/>
      <family val="2"/>
    </font>
    <font>
      <sz val="12"/>
      <name val="Times New Roman"/>
      <family val="1"/>
    </font>
    <font>
      <b/>
      <sz val="10"/>
      <name val="Arial"/>
      <family val="2"/>
    </font>
    <font>
      <sz val="9"/>
      <color indexed="81"/>
      <name val="Tahoma"/>
      <family val="2"/>
    </font>
    <font>
      <b/>
      <i/>
      <sz val="10"/>
      <color indexed="10"/>
      <name val="Arial"/>
      <family val="2"/>
    </font>
    <font>
      <sz val="12"/>
      <name val="Arial"/>
      <family val="2"/>
    </font>
    <font>
      <sz val="12"/>
      <color theme="1"/>
      <name val="Calibri"/>
      <family val="2"/>
      <scheme val="minor"/>
    </font>
    <font>
      <b/>
      <sz val="11"/>
      <color rgb="FFFF0000"/>
      <name val="Calibri"/>
      <family val="2"/>
      <scheme val="minor"/>
    </font>
    <font>
      <sz val="14"/>
      <color theme="1"/>
      <name val="Calibri"/>
      <family val="2"/>
      <scheme val="minor"/>
    </font>
    <font>
      <i/>
      <sz val="11"/>
      <color theme="1"/>
      <name val="Calibri"/>
      <family val="2"/>
      <scheme val="minor"/>
    </font>
    <font>
      <b/>
      <sz val="11"/>
      <color theme="1"/>
      <name val="Calibri"/>
      <family val="2"/>
    </font>
    <font>
      <sz val="11"/>
      <color theme="1"/>
      <name val="Calibri"/>
      <family val="2"/>
    </font>
    <font>
      <b/>
      <i/>
      <sz val="11"/>
      <color theme="1"/>
      <name val="Calibri"/>
      <family val="2"/>
      <scheme val="minor"/>
    </font>
    <font>
      <vertAlign val="subscript"/>
      <sz val="11"/>
      <color theme="1"/>
      <name val="Calibri"/>
      <family val="2"/>
      <scheme val="minor"/>
    </font>
    <font>
      <b/>
      <vertAlign val="subscript"/>
      <sz val="11"/>
      <color theme="1"/>
      <name val="Calibri"/>
      <family val="2"/>
      <scheme val="minor"/>
    </font>
    <font>
      <b/>
      <sz val="12"/>
      <color rgb="FFFF0000"/>
      <name val="Times New Roman"/>
      <family val="1"/>
    </font>
    <font>
      <b/>
      <sz val="12"/>
      <name val="Arial"/>
      <family val="2"/>
    </font>
    <font>
      <vertAlign val="superscript"/>
      <sz val="11"/>
      <color theme="1"/>
      <name val="Calibri"/>
      <family val="2"/>
      <scheme val="minor"/>
    </font>
    <font>
      <b/>
      <vertAlign val="superscript"/>
      <sz val="11"/>
      <color theme="1"/>
      <name val="Calibri"/>
      <family val="2"/>
      <scheme val="minor"/>
    </font>
    <font>
      <b/>
      <i/>
      <sz val="11"/>
      <color theme="1"/>
      <name val="Calibri"/>
      <family val="2"/>
    </font>
    <font>
      <b/>
      <i/>
      <vertAlign val="superscript"/>
      <sz val="11"/>
      <color theme="1"/>
      <name val="Calibri"/>
      <family val="2"/>
      <scheme val="minor"/>
    </font>
    <font>
      <b/>
      <i/>
      <vertAlign val="subscript"/>
      <sz val="11"/>
      <color theme="1"/>
      <name val="Calibri"/>
      <family val="2"/>
      <scheme val="minor"/>
    </font>
    <font>
      <vertAlign val="subscript"/>
      <sz val="11"/>
      <color theme="1"/>
      <name val="Calibri"/>
      <family val="2"/>
    </font>
    <font>
      <i/>
      <sz val="11"/>
      <color theme="1"/>
      <name val="Calibri"/>
      <family val="2"/>
    </font>
    <font>
      <i/>
      <vertAlign val="subscript"/>
      <sz val="11"/>
      <color theme="1"/>
      <name val="Calibri"/>
      <family val="2"/>
    </font>
    <font>
      <b/>
      <i/>
      <vertAlign val="subscript"/>
      <sz val="11"/>
      <color theme="1"/>
      <name val="Calibri"/>
      <family val="2"/>
    </font>
    <font>
      <b/>
      <vertAlign val="superscript"/>
      <sz val="11"/>
      <color theme="1"/>
      <name val="Calibri"/>
      <family val="2"/>
    </font>
    <font>
      <i/>
      <vertAlign val="subscript"/>
      <sz val="11"/>
      <color theme="1"/>
      <name val="Calibri"/>
      <family val="2"/>
      <scheme val="minor"/>
    </font>
    <font>
      <b/>
      <sz val="11"/>
      <color indexed="8"/>
      <name val="Calibri"/>
      <family val="2"/>
    </font>
    <font>
      <vertAlign val="superscript"/>
      <sz val="11"/>
      <color theme="1"/>
      <name val="Calibri"/>
      <family val="2"/>
    </font>
    <font>
      <i/>
      <vertAlign val="superscript"/>
      <sz val="11"/>
      <color theme="1"/>
      <name val="Calibri"/>
      <family val="2"/>
    </font>
    <font>
      <sz val="12"/>
      <color theme="1"/>
      <name val="Times New Roman"/>
      <family val="1"/>
    </font>
    <font>
      <i/>
      <sz val="12"/>
      <color theme="1"/>
      <name val="Times New Roman"/>
      <family val="1"/>
    </font>
    <font>
      <i/>
      <vertAlign val="subscript"/>
      <sz val="12"/>
      <color theme="1"/>
      <name val="Times New Roman"/>
      <family val="1"/>
    </font>
    <font>
      <i/>
      <sz val="11"/>
      <color rgb="FFFF0000"/>
      <name val="Calibri"/>
      <family val="2"/>
      <scheme val="minor"/>
    </font>
    <font>
      <i/>
      <sz val="12"/>
      <color rgb="FFFF0000"/>
      <name val="Calibri"/>
      <family val="2"/>
      <scheme val="minor"/>
    </font>
  </fonts>
  <fills count="24">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C7CE"/>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CCFF"/>
        <bgColor indexed="64"/>
      </patternFill>
    </fill>
    <fill>
      <patternFill patternType="solid">
        <fgColor rgb="FFC6EECE"/>
        <bgColor indexed="64"/>
      </patternFill>
    </fill>
    <fill>
      <gradientFill>
        <stop position="0">
          <color theme="0"/>
        </stop>
        <stop position="1">
          <color theme="2" tint="-0.25098422193060094"/>
        </stop>
      </gradientFill>
    </fill>
    <fill>
      <gradientFill>
        <stop position="0">
          <color theme="0"/>
        </stop>
        <stop position="1">
          <color theme="4" tint="0.59999389629810485"/>
        </stop>
      </gradientFill>
    </fill>
    <fill>
      <gradientFill>
        <stop position="0">
          <color theme="0"/>
        </stop>
        <stop position="1">
          <color theme="5" tint="0.59999389629810485"/>
        </stop>
      </gradientFill>
    </fill>
    <fill>
      <gradientFill>
        <stop position="0">
          <color theme="0"/>
        </stop>
        <stop position="1">
          <color theme="6" tint="0.59999389629810485"/>
        </stop>
      </gradientFill>
    </fill>
    <fill>
      <gradientFill>
        <stop position="0">
          <color theme="0"/>
        </stop>
        <stop position="1">
          <color theme="7" tint="0.59999389629810485"/>
        </stop>
      </gradientFill>
    </fill>
    <fill>
      <gradientFill>
        <stop position="0">
          <color theme="0"/>
        </stop>
        <stop position="1">
          <color theme="8" tint="0.59999389629810485"/>
        </stop>
      </gradientFill>
    </fill>
    <fill>
      <gradientFill>
        <stop position="0">
          <color theme="0"/>
        </stop>
        <stop position="1">
          <color theme="9" tint="0.59999389629810485"/>
        </stop>
      </gradientFill>
    </fill>
    <fill>
      <gradientFill>
        <stop position="0">
          <color theme="0"/>
        </stop>
        <stop position="1">
          <color rgb="FFFF99FF"/>
        </stop>
      </gradientFill>
    </fill>
    <fill>
      <gradientFill>
        <stop position="0">
          <color theme="0"/>
        </stop>
        <stop position="1">
          <color rgb="FFA9E5B4"/>
        </stop>
      </gradientFill>
    </fill>
    <fill>
      <gradientFill>
        <stop position="0">
          <color theme="0"/>
        </stop>
        <stop position="1">
          <color rgb="FFFFA7B1"/>
        </stop>
      </gradientFill>
    </fill>
  </fills>
  <borders count="60">
    <border>
      <left/>
      <right/>
      <top/>
      <bottom/>
      <diagonal/>
    </border>
    <border>
      <left style="double">
        <color indexed="64"/>
      </left>
      <right style="hair">
        <color indexed="64"/>
      </right>
      <top style="double">
        <color indexed="64"/>
      </top>
      <bottom style="hair">
        <color indexed="64"/>
      </bottom>
      <diagonal/>
    </border>
    <border>
      <left style="hair">
        <color indexed="64"/>
      </left>
      <right style="double">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hair">
        <color indexed="64"/>
      </right>
      <top style="hair">
        <color indexed="64"/>
      </top>
      <bottom/>
      <diagonal/>
    </border>
    <border>
      <left style="hair">
        <color indexed="64"/>
      </left>
      <right style="double">
        <color indexed="64"/>
      </right>
      <top style="hair">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style="double">
        <color indexed="64"/>
      </left>
      <right/>
      <top style="double">
        <color indexed="64"/>
      </top>
      <bottom/>
      <diagonal/>
    </border>
    <border>
      <left style="thin">
        <color indexed="64"/>
      </left>
      <right style="thin">
        <color indexed="64"/>
      </right>
      <top style="thin">
        <color indexed="64"/>
      </top>
      <bottom/>
      <diagonal/>
    </border>
    <border>
      <left/>
      <right/>
      <top style="double">
        <color indexed="64"/>
      </top>
      <bottom/>
      <diagonal/>
    </border>
    <border>
      <left/>
      <right style="thin">
        <color indexed="64"/>
      </right>
      <top style="thin">
        <color indexed="64"/>
      </top>
      <bottom/>
      <diagonal/>
    </border>
    <border>
      <left/>
      <right style="double">
        <color indexed="64"/>
      </right>
      <top style="double">
        <color indexed="64"/>
      </top>
      <bottom style="double">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double">
        <color indexed="64"/>
      </left>
      <right style="medium">
        <color indexed="64"/>
      </right>
      <top style="double">
        <color indexed="64"/>
      </top>
      <bottom style="double">
        <color indexed="64"/>
      </bottom>
      <diagonal/>
    </border>
    <border>
      <left style="double">
        <color indexed="64"/>
      </left>
      <right style="medium">
        <color indexed="64"/>
      </right>
      <top/>
      <bottom style="medium">
        <color indexed="64"/>
      </bottom>
      <diagonal/>
    </border>
    <border>
      <left/>
      <right style="double">
        <color indexed="64"/>
      </right>
      <top/>
      <bottom style="medium">
        <color indexed="64"/>
      </bottom>
      <diagonal/>
    </border>
    <border>
      <left style="double">
        <color indexed="64"/>
      </left>
      <right style="medium">
        <color indexed="64"/>
      </right>
      <top/>
      <bottom style="double">
        <color indexed="64"/>
      </bottom>
      <diagonal/>
    </border>
    <border>
      <left style="hair">
        <color indexed="64"/>
      </left>
      <right style="double">
        <color indexed="64"/>
      </right>
      <top style="double">
        <color indexed="64"/>
      </top>
      <bottom/>
      <diagonal/>
    </border>
    <border>
      <left style="hair">
        <color indexed="64"/>
      </left>
      <right style="double">
        <color indexed="64"/>
      </right>
      <top/>
      <bottom/>
      <diagonal/>
    </border>
    <border>
      <left style="hair">
        <color indexed="64"/>
      </left>
      <right/>
      <top style="double">
        <color indexed="64"/>
      </top>
      <bottom style="double">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s>
  <cellStyleXfs count="2">
    <xf numFmtId="0" fontId="0" fillId="0" borderId="0"/>
    <xf numFmtId="0" fontId="4" fillId="0" borderId="0"/>
  </cellStyleXfs>
  <cellXfs count="322">
    <xf numFmtId="0" fontId="0" fillId="0" borderId="0" xfId="0"/>
    <xf numFmtId="0" fontId="0" fillId="0" borderId="0" xfId="0" applyAlignment="1">
      <alignment horizontal="center"/>
    </xf>
    <xf numFmtId="0" fontId="0" fillId="0" borderId="0" xfId="0" applyAlignment="1">
      <alignment wrapText="1"/>
    </xf>
    <xf numFmtId="0" fontId="19" fillId="0" borderId="0" xfId="0" applyFont="1" applyAlignment="1">
      <alignment vertical="top" wrapText="1"/>
    </xf>
    <xf numFmtId="0" fontId="5" fillId="0" borderId="0" xfId="0" applyFont="1" applyAlignment="1" applyProtection="1">
      <alignment vertical="top" wrapText="1"/>
    </xf>
    <xf numFmtId="0" fontId="0" fillId="0" borderId="0" xfId="0" applyAlignment="1" applyProtection="1">
      <alignment wrapText="1"/>
    </xf>
    <xf numFmtId="0" fontId="0" fillId="0" borderId="0" xfId="0" applyAlignment="1" applyProtection="1">
      <alignment vertical="top" wrapText="1"/>
    </xf>
    <xf numFmtId="0" fontId="0" fillId="3" borderId="0" xfId="0" applyFill="1"/>
    <xf numFmtId="0" fontId="2" fillId="0" borderId="0" xfId="0" applyFont="1"/>
    <xf numFmtId="0" fontId="2" fillId="0" borderId="1" xfId="0" applyFont="1" applyBorder="1"/>
    <xf numFmtId="0" fontId="2" fillId="0" borderId="3" xfId="0" applyFont="1" applyBorder="1"/>
    <xf numFmtId="0" fontId="2" fillId="0" borderId="2" xfId="0" applyFont="1" applyBorder="1"/>
    <xf numFmtId="0" fontId="0" fillId="0" borderId="16" xfId="0" applyBorder="1"/>
    <xf numFmtId="0" fontId="0" fillId="0" borderId="17" xfId="0" applyBorder="1"/>
    <xf numFmtId="0" fontId="0" fillId="0" borderId="0" xfId="0" applyAlignment="1">
      <alignment horizontal="right"/>
    </xf>
    <xf numFmtId="0" fontId="2" fillId="0" borderId="12" xfId="0" applyFont="1" applyBorder="1" applyAlignment="1">
      <alignment horizontal="center"/>
    </xf>
    <xf numFmtId="0" fontId="2" fillId="0" borderId="13" xfId="0" applyFont="1" applyBorder="1" applyAlignment="1">
      <alignment horizontal="center"/>
    </xf>
    <xf numFmtId="0" fontId="2" fillId="0" borderId="8" xfId="0" applyFont="1" applyBorder="1" applyAlignment="1">
      <alignment horizontal="center"/>
    </xf>
    <xf numFmtId="0" fontId="0" fillId="0" borderId="0" xfId="0"/>
    <xf numFmtId="0" fontId="0" fillId="6" borderId="0" xfId="0" applyFill="1" applyProtection="1"/>
    <xf numFmtId="0" fontId="0" fillId="6" borderId="32" xfId="0" applyFill="1" applyBorder="1" applyProtection="1"/>
    <xf numFmtId="0" fontId="20" fillId="6" borderId="34" xfId="0" applyFont="1" applyFill="1" applyBorder="1"/>
    <xf numFmtId="0" fontId="0" fillId="6" borderId="34" xfId="0" applyFill="1" applyBorder="1" applyProtection="1"/>
    <xf numFmtId="0" fontId="0" fillId="6" borderId="31" xfId="0" applyFill="1" applyBorder="1" applyProtection="1"/>
    <xf numFmtId="0" fontId="0" fillId="6" borderId="29" xfId="0" applyFill="1" applyBorder="1" applyProtection="1"/>
    <xf numFmtId="0" fontId="0" fillId="6" borderId="0" xfId="0" applyFill="1" applyBorder="1" applyProtection="1"/>
    <xf numFmtId="0" fontId="0" fillId="6" borderId="26" xfId="0" applyFill="1" applyBorder="1" applyProtection="1"/>
    <xf numFmtId="0" fontId="8" fillId="6" borderId="0" xfId="0" applyFont="1" applyFill="1" applyBorder="1" applyProtection="1"/>
    <xf numFmtId="0" fontId="6" fillId="0" borderId="35" xfId="0" applyFont="1" applyBorder="1" applyAlignment="1">
      <alignment horizontal="center"/>
    </xf>
    <xf numFmtId="0" fontId="9" fillId="7" borderId="37" xfId="0" applyFont="1" applyFill="1" applyBorder="1" applyAlignment="1">
      <alignment vertical="top" wrapText="1"/>
    </xf>
    <xf numFmtId="0" fontId="0" fillId="7" borderId="38" xfId="0" applyFill="1" applyBorder="1" applyProtection="1">
      <protection locked="0"/>
    </xf>
    <xf numFmtId="0" fontId="0" fillId="7" borderId="38" xfId="0" applyFill="1" applyBorder="1" applyAlignment="1" applyProtection="1">
      <alignment horizontal="left"/>
      <protection locked="0"/>
    </xf>
    <xf numFmtId="0" fontId="9" fillId="7" borderId="39" xfId="0" applyFont="1" applyFill="1" applyBorder="1" applyAlignment="1">
      <alignment vertical="top" wrapText="1"/>
    </xf>
    <xf numFmtId="0" fontId="0" fillId="7" borderId="40" xfId="0" applyFill="1" applyBorder="1" applyProtection="1">
      <protection locked="0"/>
    </xf>
    <xf numFmtId="0" fontId="0" fillId="7" borderId="40" xfId="0" applyFill="1" applyBorder="1" applyAlignment="1" applyProtection="1">
      <alignment horizontal="left"/>
      <protection locked="0"/>
    </xf>
    <xf numFmtId="0" fontId="9" fillId="7" borderId="41" xfId="0" applyFont="1" applyFill="1" applyBorder="1" applyAlignment="1">
      <alignment vertical="top" wrapText="1"/>
    </xf>
    <xf numFmtId="0" fontId="0" fillId="7" borderId="42" xfId="0" applyFill="1" applyBorder="1" applyProtection="1">
      <protection locked="0"/>
    </xf>
    <xf numFmtId="0" fontId="0" fillId="7" borderId="42" xfId="0" applyFill="1" applyBorder="1" applyAlignment="1" applyProtection="1">
      <alignment horizontal="left"/>
      <protection locked="0"/>
    </xf>
    <xf numFmtId="0" fontId="9" fillId="4" borderId="37" xfId="0" applyFont="1" applyFill="1" applyBorder="1" applyAlignment="1">
      <alignment vertical="top" wrapText="1"/>
    </xf>
    <xf numFmtId="0" fontId="0" fillId="4" borderId="38" xfId="0" applyFill="1" applyBorder="1" applyProtection="1">
      <protection locked="0"/>
    </xf>
    <xf numFmtId="0" fontId="0" fillId="4" borderId="38" xfId="0" applyFill="1" applyBorder="1" applyAlignment="1" applyProtection="1">
      <alignment horizontal="left"/>
      <protection locked="0"/>
    </xf>
    <xf numFmtId="0" fontId="9" fillId="4" borderId="39" xfId="0" applyFont="1" applyFill="1" applyBorder="1" applyAlignment="1">
      <alignment vertical="top" wrapText="1"/>
    </xf>
    <xf numFmtId="0" fontId="0" fillId="4" borderId="40" xfId="0" applyFill="1" applyBorder="1" applyProtection="1">
      <protection locked="0"/>
    </xf>
    <xf numFmtId="0" fontId="0" fillId="4" borderId="40" xfId="0" applyFill="1" applyBorder="1" applyAlignment="1" applyProtection="1">
      <alignment horizontal="left"/>
      <protection locked="0"/>
    </xf>
    <xf numFmtId="0" fontId="9" fillId="5" borderId="37" xfId="0" applyFont="1" applyFill="1" applyBorder="1" applyAlignment="1">
      <alignment vertical="top" wrapText="1"/>
    </xf>
    <xf numFmtId="0" fontId="0" fillId="5" borderId="38" xfId="0" applyFill="1" applyBorder="1" applyProtection="1">
      <protection locked="0"/>
    </xf>
    <xf numFmtId="0" fontId="0" fillId="5" borderId="38" xfId="0" applyFill="1" applyBorder="1" applyAlignment="1" applyProtection="1">
      <alignment horizontal="left"/>
      <protection locked="0"/>
    </xf>
    <xf numFmtId="0" fontId="9" fillId="5" borderId="39" xfId="0" applyFont="1" applyFill="1" applyBorder="1" applyAlignment="1">
      <alignment vertical="top" wrapText="1"/>
    </xf>
    <xf numFmtId="0" fontId="0" fillId="5" borderId="40" xfId="0" applyFill="1" applyBorder="1" applyProtection="1">
      <protection locked="0"/>
    </xf>
    <xf numFmtId="0" fontId="0" fillId="5" borderId="40" xfId="0" applyFill="1" applyBorder="1" applyAlignment="1" applyProtection="1">
      <alignment horizontal="left"/>
      <protection locked="0"/>
    </xf>
    <xf numFmtId="0" fontId="9" fillId="5" borderId="41" xfId="0" applyFont="1" applyFill="1" applyBorder="1" applyAlignment="1">
      <alignment vertical="top" wrapText="1"/>
    </xf>
    <xf numFmtId="0" fontId="0" fillId="5" borderId="42" xfId="0" applyFill="1" applyBorder="1" applyProtection="1">
      <protection locked="0"/>
    </xf>
    <xf numFmtId="0" fontId="0" fillId="5" borderId="42" xfId="0" applyFill="1" applyBorder="1" applyAlignment="1" applyProtection="1">
      <alignment horizontal="left"/>
      <protection locked="0"/>
    </xf>
    <xf numFmtId="0" fontId="9" fillId="10" borderId="37" xfId="0" applyFont="1" applyFill="1" applyBorder="1" applyAlignment="1">
      <alignment vertical="top" wrapText="1"/>
    </xf>
    <xf numFmtId="0" fontId="0" fillId="10" borderId="38" xfId="0" applyFill="1" applyBorder="1" applyAlignment="1" applyProtection="1">
      <alignment horizontal="center"/>
      <protection locked="0"/>
    </xf>
    <xf numFmtId="0" fontId="0" fillId="10" borderId="38" xfId="0" applyFill="1" applyBorder="1" applyAlignment="1" applyProtection="1">
      <alignment horizontal="left"/>
      <protection locked="0"/>
    </xf>
    <xf numFmtId="0" fontId="9" fillId="10" borderId="39" xfId="0" applyFont="1" applyFill="1" applyBorder="1" applyAlignment="1">
      <alignment vertical="top" wrapText="1"/>
    </xf>
    <xf numFmtId="0" fontId="0" fillId="10" borderId="40" xfId="0" applyFill="1" applyBorder="1" applyAlignment="1" applyProtection="1">
      <alignment horizontal="center"/>
      <protection locked="0"/>
    </xf>
    <xf numFmtId="0" fontId="0" fillId="10" borderId="40" xfId="0" applyFill="1" applyBorder="1" applyAlignment="1" applyProtection="1">
      <alignment horizontal="left"/>
      <protection locked="0"/>
    </xf>
    <xf numFmtId="0" fontId="9" fillId="8" borderId="37" xfId="0" applyFont="1" applyFill="1" applyBorder="1" applyAlignment="1">
      <alignment vertical="top" wrapText="1"/>
    </xf>
    <xf numFmtId="0" fontId="0" fillId="8" borderId="38" xfId="0" applyFill="1" applyBorder="1" applyProtection="1">
      <protection locked="0"/>
    </xf>
    <xf numFmtId="0" fontId="0" fillId="8" borderId="38" xfId="0" applyFill="1" applyBorder="1" applyAlignment="1" applyProtection="1">
      <alignment horizontal="left"/>
      <protection locked="0"/>
    </xf>
    <xf numFmtId="0" fontId="9" fillId="8" borderId="39" xfId="0" applyFont="1" applyFill="1" applyBorder="1" applyAlignment="1">
      <alignment vertical="top" wrapText="1"/>
    </xf>
    <xf numFmtId="0" fontId="0" fillId="8" borderId="40" xfId="0" applyFill="1" applyBorder="1" applyProtection="1">
      <protection locked="0"/>
    </xf>
    <xf numFmtId="0" fontId="0" fillId="8" borderId="40" xfId="0" applyFill="1" applyBorder="1" applyAlignment="1" applyProtection="1">
      <alignment horizontal="left"/>
      <protection locked="0"/>
    </xf>
    <xf numFmtId="0" fontId="9" fillId="8" borderId="41" xfId="0" applyFont="1" applyFill="1" applyBorder="1" applyAlignment="1">
      <alignment vertical="top" wrapText="1"/>
    </xf>
    <xf numFmtId="0" fontId="0" fillId="8" borderId="42" xfId="0" applyFill="1" applyBorder="1" applyProtection="1">
      <protection locked="0"/>
    </xf>
    <xf numFmtId="0" fontId="0" fillId="8" borderId="42" xfId="0" applyFill="1" applyBorder="1" applyAlignment="1" applyProtection="1">
      <alignment horizontal="left"/>
      <protection locked="0"/>
    </xf>
    <xf numFmtId="0" fontId="9" fillId="11" borderId="37" xfId="0" applyFont="1" applyFill="1" applyBorder="1" applyAlignment="1">
      <alignment vertical="top" wrapText="1"/>
    </xf>
    <xf numFmtId="0" fontId="0" fillId="11" borderId="38" xfId="0" applyFill="1" applyBorder="1" applyProtection="1">
      <protection locked="0"/>
    </xf>
    <xf numFmtId="0" fontId="0" fillId="11" borderId="38" xfId="0" applyFill="1" applyBorder="1" applyAlignment="1" applyProtection="1">
      <alignment horizontal="left"/>
      <protection locked="0"/>
    </xf>
    <xf numFmtId="0" fontId="9" fillId="11" borderId="39" xfId="0" applyFont="1" applyFill="1" applyBorder="1" applyAlignment="1">
      <alignment vertical="top" wrapText="1"/>
    </xf>
    <xf numFmtId="0" fontId="0" fillId="11" borderId="40" xfId="0" applyFill="1" applyBorder="1" applyProtection="1">
      <protection locked="0"/>
    </xf>
    <xf numFmtId="0" fontId="0" fillId="11" borderId="40" xfId="0" applyFill="1" applyBorder="1" applyAlignment="1" applyProtection="1">
      <alignment horizontal="left"/>
      <protection locked="0"/>
    </xf>
    <xf numFmtId="0" fontId="0" fillId="11" borderId="43" xfId="0" applyFill="1" applyBorder="1" applyProtection="1">
      <protection locked="0"/>
    </xf>
    <xf numFmtId="0" fontId="0" fillId="11" borderId="43" xfId="0" applyFill="1" applyBorder="1" applyAlignment="1" applyProtection="1">
      <alignment horizontal="left"/>
      <protection locked="0"/>
    </xf>
    <xf numFmtId="0" fontId="9" fillId="2" borderId="37" xfId="0" applyFont="1" applyFill="1" applyBorder="1" applyAlignment="1">
      <alignment vertical="top" wrapText="1"/>
    </xf>
    <xf numFmtId="0" fontId="0" fillId="2" borderId="38" xfId="0" applyFill="1" applyBorder="1" applyProtection="1">
      <protection locked="0"/>
    </xf>
    <xf numFmtId="0" fontId="0" fillId="2" borderId="38" xfId="0" applyFill="1" applyBorder="1" applyAlignment="1" applyProtection="1">
      <alignment horizontal="left"/>
      <protection locked="0"/>
    </xf>
    <xf numFmtId="0" fontId="9" fillId="2" borderId="41" xfId="0" applyFont="1" applyFill="1" applyBorder="1" applyAlignment="1">
      <alignment vertical="top" wrapText="1"/>
    </xf>
    <xf numFmtId="0" fontId="0" fillId="2" borderId="42" xfId="0" applyFill="1" applyBorder="1" applyProtection="1">
      <protection locked="0"/>
    </xf>
    <xf numFmtId="0" fontId="0" fillId="2" borderId="42" xfId="0" applyFill="1" applyBorder="1" applyAlignment="1" applyProtection="1">
      <alignment horizontal="left"/>
      <protection locked="0"/>
    </xf>
    <xf numFmtId="0" fontId="6" fillId="21" borderId="22" xfId="0" applyFont="1" applyFill="1" applyBorder="1" applyAlignment="1">
      <alignment horizontal="center" vertical="center" textRotation="90" wrapText="1"/>
    </xf>
    <xf numFmtId="0" fontId="9" fillId="12" borderId="37" xfId="0" applyFont="1" applyFill="1" applyBorder="1" applyAlignment="1">
      <alignment vertical="top" wrapText="1"/>
    </xf>
    <xf numFmtId="0" fontId="0" fillId="12" borderId="38" xfId="0" applyFill="1" applyBorder="1" applyAlignment="1" applyProtection="1">
      <alignment horizontal="center"/>
      <protection locked="0"/>
    </xf>
    <xf numFmtId="0" fontId="0" fillId="12" borderId="38" xfId="0" applyFill="1" applyBorder="1" applyAlignment="1" applyProtection="1">
      <alignment horizontal="left"/>
      <protection locked="0"/>
    </xf>
    <xf numFmtId="0" fontId="6" fillId="22" borderId="22" xfId="0" applyFont="1" applyFill="1" applyBorder="1" applyAlignment="1">
      <alignment horizontal="center" vertical="center" textRotation="90" wrapText="1"/>
    </xf>
    <xf numFmtId="0" fontId="9" fillId="13" borderId="37" xfId="0" applyFont="1" applyFill="1" applyBorder="1" applyAlignment="1">
      <alignment vertical="top" wrapText="1"/>
    </xf>
    <xf numFmtId="0" fontId="0" fillId="13" borderId="38" xfId="0" applyFill="1" applyBorder="1" applyAlignment="1" applyProtection="1">
      <alignment horizontal="center"/>
      <protection locked="0"/>
    </xf>
    <xf numFmtId="0" fontId="0" fillId="13" borderId="38" xfId="0" applyFill="1" applyBorder="1" applyAlignment="1" applyProtection="1">
      <alignment horizontal="left"/>
      <protection locked="0"/>
    </xf>
    <xf numFmtId="0" fontId="9" fillId="9" borderId="44" xfId="0" applyFont="1" applyFill="1" applyBorder="1" applyAlignment="1">
      <alignment vertical="top" wrapText="1"/>
    </xf>
    <xf numFmtId="0" fontId="0" fillId="9" borderId="45" xfId="0" applyFill="1" applyBorder="1" applyProtection="1">
      <protection locked="0"/>
    </xf>
    <xf numFmtId="0" fontId="0" fillId="9" borderId="45" xfId="0" applyFill="1" applyBorder="1" applyAlignment="1" applyProtection="1">
      <alignment horizontal="left"/>
      <protection locked="0"/>
    </xf>
    <xf numFmtId="0" fontId="9" fillId="9" borderId="39" xfId="0" applyFont="1" applyFill="1" applyBorder="1" applyAlignment="1">
      <alignment vertical="top" wrapText="1"/>
    </xf>
    <xf numFmtId="0" fontId="0" fillId="9" borderId="40" xfId="0" applyFill="1" applyBorder="1" applyProtection="1">
      <protection locked="0"/>
    </xf>
    <xf numFmtId="0" fontId="0" fillId="9" borderId="40" xfId="0" applyFill="1" applyBorder="1" applyAlignment="1" applyProtection="1">
      <alignment horizontal="left"/>
      <protection locked="0"/>
    </xf>
    <xf numFmtId="0" fontId="9" fillId="9" borderId="41" xfId="0" applyFont="1" applyFill="1" applyBorder="1" applyAlignment="1">
      <alignment vertical="top" wrapText="1"/>
    </xf>
    <xf numFmtId="0" fontId="0" fillId="9" borderId="42" xfId="0" applyFill="1" applyBorder="1" applyProtection="1">
      <protection locked="0"/>
    </xf>
    <xf numFmtId="0" fontId="0" fillId="9" borderId="42" xfId="0" applyFill="1" applyBorder="1" applyAlignment="1" applyProtection="1">
      <alignment horizontal="left"/>
      <protection locked="0"/>
    </xf>
    <xf numFmtId="0" fontId="0" fillId="6" borderId="30" xfId="0" applyFill="1" applyBorder="1" applyProtection="1"/>
    <xf numFmtId="0" fontId="0" fillId="6" borderId="27" xfId="0" applyFill="1" applyBorder="1" applyProtection="1"/>
    <xf numFmtId="0" fontId="0" fillId="6" borderId="28" xfId="0" applyFill="1" applyBorder="1" applyProtection="1"/>
    <xf numFmtId="0" fontId="6" fillId="0" borderId="22" xfId="0" applyFont="1" applyBorder="1" applyAlignment="1">
      <alignment horizontal="center"/>
    </xf>
    <xf numFmtId="0" fontId="6" fillId="0" borderId="33" xfId="0" applyFont="1" applyBorder="1" applyAlignment="1">
      <alignment horizontal="center"/>
    </xf>
    <xf numFmtId="0" fontId="2" fillId="0" borderId="0" xfId="0" applyFont="1" applyAlignment="1">
      <alignment horizontal="center"/>
    </xf>
    <xf numFmtId="0" fontId="0" fillId="0" borderId="3" xfId="0" applyBorder="1"/>
    <xf numFmtId="0" fontId="0" fillId="0" borderId="21" xfId="0" applyBorder="1"/>
    <xf numFmtId="0" fontId="2" fillId="0" borderId="25" xfId="0" applyFont="1" applyBorder="1" applyAlignment="1">
      <alignment horizontal="right"/>
    </xf>
    <xf numFmtId="0" fontId="23" fillId="0" borderId="1" xfId="0" applyFont="1" applyBorder="1" applyAlignment="1">
      <alignment horizontal="right"/>
    </xf>
    <xf numFmtId="0" fontId="23" fillId="0" borderId="14" xfId="0" applyFont="1" applyBorder="1" applyAlignment="1">
      <alignment horizontal="right"/>
    </xf>
    <xf numFmtId="0" fontId="2" fillId="0" borderId="12"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0" fillId="0" borderId="5" xfId="0" applyBorder="1" applyAlignment="1">
      <alignment horizontal="right"/>
    </xf>
    <xf numFmtId="0" fontId="0" fillId="0" borderId="14" xfId="0" applyBorder="1" applyAlignment="1">
      <alignment horizontal="right"/>
    </xf>
    <xf numFmtId="0" fontId="0" fillId="0" borderId="2" xfId="0" applyBorder="1" applyAlignment="1">
      <alignment horizontal="right"/>
    </xf>
    <xf numFmtId="0" fontId="13" fillId="0" borderId="0" xfId="0" applyFont="1" applyAlignment="1">
      <alignment horizontal="right"/>
    </xf>
    <xf numFmtId="0" fontId="13" fillId="0" borderId="5" xfId="0" applyFont="1" applyBorder="1" applyAlignment="1">
      <alignment horizontal="right"/>
    </xf>
    <xf numFmtId="0" fontId="13" fillId="0" borderId="14" xfId="0" applyFont="1" applyBorder="1" applyAlignment="1">
      <alignment horizontal="right"/>
    </xf>
    <xf numFmtId="0" fontId="13" fillId="0" borderId="16" xfId="0" applyFont="1" applyFill="1" applyBorder="1" applyAlignment="1">
      <alignment horizontal="right"/>
    </xf>
    <xf numFmtId="0" fontId="2" fillId="0" borderId="12" xfId="0" applyFont="1" applyFill="1" applyBorder="1" applyAlignment="1">
      <alignment horizontal="center"/>
    </xf>
    <xf numFmtId="0" fontId="2" fillId="0" borderId="0" xfId="0" applyFont="1" applyFill="1" applyBorder="1" applyAlignment="1">
      <alignment horizontal="left"/>
    </xf>
    <xf numFmtId="0" fontId="0" fillId="3" borderId="6" xfId="0" applyFill="1" applyBorder="1"/>
    <xf numFmtId="0" fontId="0" fillId="3" borderId="7" xfId="0" applyFill="1" applyBorder="1"/>
    <xf numFmtId="0" fontId="0" fillId="0" borderId="0" xfId="0"/>
    <xf numFmtId="0" fontId="0" fillId="0" borderId="2" xfId="0" applyBorder="1"/>
    <xf numFmtId="0" fontId="0" fillId="0" borderId="6" xfId="0" applyBorder="1"/>
    <xf numFmtId="0" fontId="0" fillId="0" borderId="0" xfId="0" applyBorder="1"/>
    <xf numFmtId="0" fontId="2" fillId="0" borderId="12"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13" fillId="0" borderId="1" xfId="0" applyFont="1" applyBorder="1"/>
    <xf numFmtId="0" fontId="15" fillId="0" borderId="5" xfId="0" applyFont="1" applyBorder="1"/>
    <xf numFmtId="0" fontId="15" fillId="0" borderId="14" xfId="0" applyFont="1" applyBorder="1"/>
    <xf numFmtId="0" fontId="15" fillId="0" borderId="19" xfId="0" applyFont="1" applyBorder="1"/>
    <xf numFmtId="0" fontId="15" fillId="0" borderId="0" xfId="0" applyFont="1" applyBorder="1"/>
    <xf numFmtId="0" fontId="14" fillId="0" borderId="0" xfId="0" applyFont="1" applyFill="1" applyBorder="1"/>
    <xf numFmtId="167" fontId="0" fillId="0" borderId="0" xfId="0" applyNumberFormat="1"/>
    <xf numFmtId="171" fontId="0" fillId="0" borderId="0" xfId="0" applyNumberFormat="1"/>
    <xf numFmtId="171" fontId="0" fillId="0" borderId="0" xfId="0" quotePrefix="1" applyNumberFormat="1"/>
    <xf numFmtId="0" fontId="2" fillId="0" borderId="0" xfId="0" applyFont="1" applyAlignment="1">
      <alignment horizontal="left"/>
    </xf>
    <xf numFmtId="0" fontId="2" fillId="0" borderId="0" xfId="0" applyFont="1" applyAlignment="1">
      <alignment horizontal="right"/>
    </xf>
    <xf numFmtId="0" fontId="16" fillId="0" borderId="0" xfId="0" applyFont="1" applyAlignment="1">
      <alignment horizontal="center"/>
    </xf>
    <xf numFmtId="0" fontId="0" fillId="3" borderId="3" xfId="0" applyFill="1" applyBorder="1"/>
    <xf numFmtId="0" fontId="0" fillId="3" borderId="4" xfId="0" applyFill="1" applyBorder="1"/>
    <xf numFmtId="0" fontId="0" fillId="3" borderId="15" xfId="0" applyFill="1" applyBorder="1"/>
    <xf numFmtId="165" fontId="0" fillId="3" borderId="15" xfId="0" applyNumberFormat="1" applyFill="1" applyBorder="1"/>
    <xf numFmtId="171" fontId="0" fillId="3" borderId="24" xfId="0" applyNumberFormat="1" applyFill="1" applyBorder="1"/>
    <xf numFmtId="0" fontId="0" fillId="0" borderId="0" xfId="0"/>
    <xf numFmtId="167" fontId="0" fillId="3" borderId="22" xfId="0" applyNumberFormat="1" applyFill="1" applyBorder="1"/>
    <xf numFmtId="0" fontId="0" fillId="0" borderId="1" xfId="0" applyBorder="1" applyAlignment="1">
      <alignment horizontal="right"/>
    </xf>
    <xf numFmtId="0" fontId="0" fillId="0" borderId="0" xfId="0"/>
    <xf numFmtId="0" fontId="0" fillId="0" borderId="0" xfId="0" applyAlignment="1">
      <alignment horizontal="center"/>
    </xf>
    <xf numFmtId="0" fontId="0" fillId="0" borderId="2" xfId="0" applyBorder="1"/>
    <xf numFmtId="0" fontId="0" fillId="0" borderId="5" xfId="0" applyBorder="1"/>
    <xf numFmtId="0" fontId="0" fillId="0" borderId="6" xfId="0" applyBorder="1"/>
    <xf numFmtId="0" fontId="0" fillId="0" borderId="14" xfId="0" applyBorder="1"/>
    <xf numFmtId="0" fontId="0" fillId="0" borderId="7" xfId="0" applyBorder="1"/>
    <xf numFmtId="0" fontId="0" fillId="0" borderId="4" xfId="0" applyBorder="1"/>
    <xf numFmtId="0" fontId="0" fillId="0" borderId="15" xfId="0" applyBorder="1"/>
    <xf numFmtId="0" fontId="0" fillId="0" borderId="0" xfId="0" applyFill="1" applyBorder="1"/>
    <xf numFmtId="11" fontId="0" fillId="0" borderId="0" xfId="0" applyNumberFormat="1"/>
    <xf numFmtId="0" fontId="0" fillId="3" borderId="20" xfId="0" applyFill="1" applyBorder="1"/>
    <xf numFmtId="0" fontId="0" fillId="6" borderId="2" xfId="0" applyFill="1" applyBorder="1"/>
    <xf numFmtId="0" fontId="0" fillId="6" borderId="6" xfId="0" applyFill="1" applyBorder="1"/>
    <xf numFmtId="0" fontId="0" fillId="6" borderId="20" xfId="0" applyFill="1" applyBorder="1"/>
    <xf numFmtId="0" fontId="0" fillId="6" borderId="7" xfId="0" applyFill="1" applyBorder="1"/>
    <xf numFmtId="0" fontId="15" fillId="0" borderId="1" xfId="0" applyFont="1" applyBorder="1" applyAlignment="1">
      <alignment horizontal="right"/>
    </xf>
    <xf numFmtId="0" fontId="15" fillId="0" borderId="5" xfId="0" applyFont="1" applyBorder="1" applyAlignment="1">
      <alignment horizontal="right"/>
    </xf>
    <xf numFmtId="0" fontId="15" fillId="0" borderId="14" xfId="0" applyFont="1" applyBorder="1" applyAlignment="1">
      <alignment horizontal="right"/>
    </xf>
    <xf numFmtId="0" fontId="16" fillId="0" borderId="3" xfId="0" applyFont="1" applyBorder="1" applyAlignment="1">
      <alignment horizontal="center"/>
    </xf>
    <xf numFmtId="0" fontId="13" fillId="0" borderId="5" xfId="0" applyFont="1" applyBorder="1"/>
    <xf numFmtId="0" fontId="13" fillId="0" borderId="14" xfId="0" applyFont="1" applyBorder="1"/>
    <xf numFmtId="2" fontId="0" fillId="0" borderId="4" xfId="0" applyNumberFormat="1" applyBorder="1"/>
    <xf numFmtId="167" fontId="0" fillId="3" borderId="3" xfId="0" applyNumberFormat="1" applyFill="1" applyBorder="1"/>
    <xf numFmtId="167" fontId="0" fillId="3" borderId="4" xfId="0" applyNumberFormat="1" applyFill="1" applyBorder="1"/>
    <xf numFmtId="171" fontId="0" fillId="3" borderId="4" xfId="0" quotePrefix="1" applyNumberFormat="1" applyFill="1" applyBorder="1"/>
    <xf numFmtId="171" fontId="0" fillId="3" borderId="4" xfId="0" applyNumberFormat="1" applyFill="1" applyBorder="1"/>
    <xf numFmtId="167" fontId="0" fillId="3" borderId="15" xfId="0" applyNumberFormat="1" applyFill="1" applyBorder="1"/>
    <xf numFmtId="164" fontId="0" fillId="3" borderId="15" xfId="0" applyNumberFormat="1" applyFill="1" applyBorder="1"/>
    <xf numFmtId="0" fontId="15" fillId="0" borderId="12" xfId="0" applyFont="1" applyBorder="1" applyAlignment="1">
      <alignment horizontal="right"/>
    </xf>
    <xf numFmtId="0" fontId="0" fillId="0" borderId="13" xfId="0" applyBorder="1"/>
    <xf numFmtId="0" fontId="0" fillId="0" borderId="8" xfId="0" applyBorder="1"/>
    <xf numFmtId="165" fontId="0" fillId="6" borderId="1" xfId="0" applyNumberFormat="1" applyFill="1" applyBorder="1"/>
    <xf numFmtId="165" fontId="0" fillId="6" borderId="3" xfId="0" applyNumberFormat="1" applyFill="1" applyBorder="1"/>
    <xf numFmtId="165" fontId="0" fillId="6" borderId="2" xfId="0" applyNumberFormat="1" applyFill="1" applyBorder="1"/>
    <xf numFmtId="165" fontId="0" fillId="6" borderId="5" xfId="0" applyNumberFormat="1" applyFill="1" applyBorder="1"/>
    <xf numFmtId="165" fontId="0" fillId="6" borderId="4" xfId="0" applyNumberFormat="1" applyFill="1" applyBorder="1"/>
    <xf numFmtId="165" fontId="0" fillId="6" borderId="6" xfId="0" applyNumberFormat="1" applyFill="1" applyBorder="1"/>
    <xf numFmtId="165" fontId="0" fillId="6" borderId="14" xfId="0" applyNumberFormat="1" applyFill="1" applyBorder="1"/>
    <xf numFmtId="165" fontId="0" fillId="6" borderId="15" xfId="0" applyNumberFormat="1" applyFill="1" applyBorder="1"/>
    <xf numFmtId="165" fontId="0" fillId="6" borderId="7" xfId="0" applyNumberFormat="1" applyFill="1" applyBorder="1"/>
    <xf numFmtId="0" fontId="0" fillId="3" borderId="20" xfId="0" quotePrefix="1" applyFill="1" applyBorder="1"/>
    <xf numFmtId="165" fontId="10" fillId="6" borderId="9" xfId="0" quotePrefix="1" applyNumberFormat="1" applyFont="1" applyFill="1" applyBorder="1" applyProtection="1">
      <protection locked="0"/>
    </xf>
    <xf numFmtId="2" fontId="10" fillId="6" borderId="10" xfId="0" quotePrefix="1" applyNumberFormat="1" applyFont="1" applyFill="1" applyBorder="1" applyProtection="1">
      <protection locked="0"/>
    </xf>
    <xf numFmtId="168" fontId="10" fillId="6" borderId="11" xfId="0" quotePrefix="1" applyNumberFormat="1" applyFont="1" applyFill="1" applyBorder="1" applyProtection="1">
      <protection locked="0"/>
    </xf>
    <xf numFmtId="0" fontId="35" fillId="0" borderId="46" xfId="0" applyFont="1" applyBorder="1" applyAlignment="1">
      <alignment horizontal="center" vertical="center" wrapText="1"/>
    </xf>
    <xf numFmtId="0" fontId="35" fillId="0" borderId="36" xfId="0" applyFont="1" applyBorder="1" applyAlignment="1">
      <alignment horizontal="center" vertical="center" wrapText="1"/>
    </xf>
    <xf numFmtId="0" fontId="36" fillId="0" borderId="47" xfId="0" applyFont="1" applyBorder="1" applyAlignment="1">
      <alignment horizontal="center" vertical="center" wrapText="1"/>
    </xf>
    <xf numFmtId="0" fontId="35" fillId="0" borderId="48" xfId="0" applyFont="1" applyBorder="1" applyAlignment="1">
      <alignment horizontal="justify" vertical="center" wrapText="1"/>
    </xf>
    <xf numFmtId="0" fontId="36" fillId="0" borderId="49" xfId="0" applyFont="1" applyBorder="1" applyAlignment="1">
      <alignment horizontal="center" vertical="center" wrapText="1"/>
    </xf>
    <xf numFmtId="11" fontId="35" fillId="0" borderId="48" xfId="0" applyNumberFormat="1" applyFont="1" applyBorder="1" applyAlignment="1">
      <alignment horizontal="justify" vertical="center" wrapText="1"/>
    </xf>
    <xf numFmtId="169" fontId="35" fillId="0" borderId="48" xfId="0" applyNumberFormat="1" applyFont="1" applyBorder="1" applyAlignment="1">
      <alignment horizontal="justify" vertical="center" wrapText="1"/>
    </xf>
    <xf numFmtId="172" fontId="35" fillId="0" borderId="48" xfId="0" applyNumberFormat="1" applyFont="1" applyBorder="1" applyAlignment="1">
      <alignment horizontal="justify" vertical="center" wrapText="1"/>
    </xf>
    <xf numFmtId="173" fontId="35" fillId="0" borderId="48" xfId="0" applyNumberFormat="1" applyFont="1" applyBorder="1" applyAlignment="1">
      <alignment horizontal="justify" vertical="center" wrapText="1"/>
    </xf>
    <xf numFmtId="174" fontId="35" fillId="0" borderId="48" xfId="0" applyNumberFormat="1" applyFont="1" applyBorder="1" applyAlignment="1">
      <alignment horizontal="justify" vertical="center" wrapText="1"/>
    </xf>
    <xf numFmtId="175" fontId="35" fillId="0" borderId="48" xfId="0" applyNumberFormat="1" applyFont="1" applyBorder="1" applyAlignment="1">
      <alignment horizontal="justify" vertical="center" wrapText="1"/>
    </xf>
    <xf numFmtId="11" fontId="35" fillId="0" borderId="28" xfId="0" applyNumberFormat="1" applyFont="1" applyBorder="1" applyAlignment="1">
      <alignment horizontal="justify" vertical="center" wrapText="1"/>
    </xf>
    <xf numFmtId="0" fontId="13" fillId="0" borderId="19" xfId="0" applyFont="1" applyBorder="1" applyAlignment="1">
      <alignment horizontal="right"/>
    </xf>
    <xf numFmtId="0" fontId="0" fillId="3" borderId="12" xfId="0" applyFill="1" applyBorder="1"/>
    <xf numFmtId="2" fontId="0" fillId="3" borderId="8" xfId="0" applyNumberFormat="1" applyFill="1" applyBorder="1"/>
    <xf numFmtId="0" fontId="0" fillId="3" borderId="18" xfId="0" applyNumberFormat="1" applyFill="1" applyBorder="1"/>
    <xf numFmtId="166" fontId="12" fillId="0" borderId="0" xfId="0" quotePrefix="1" applyNumberFormat="1" applyFont="1" applyProtection="1"/>
    <xf numFmtId="0" fontId="1" fillId="0" borderId="0" xfId="0" applyFont="1" applyFill="1" applyBorder="1"/>
    <xf numFmtId="0" fontId="0" fillId="0" borderId="0" xfId="0"/>
    <xf numFmtId="0" fontId="0" fillId="0" borderId="2" xfId="0" applyBorder="1"/>
    <xf numFmtId="0" fontId="0" fillId="0" borderId="5" xfId="0" applyBorder="1"/>
    <xf numFmtId="0" fontId="0" fillId="0" borderId="6" xfId="0" applyBorder="1"/>
    <xf numFmtId="0" fontId="0" fillId="0" borderId="14" xfId="0" applyBorder="1"/>
    <xf numFmtId="0" fontId="0" fillId="0" borderId="7" xfId="0" applyBorder="1"/>
    <xf numFmtId="0" fontId="0" fillId="0" borderId="4" xfId="0" applyBorder="1"/>
    <xf numFmtId="0" fontId="0" fillId="0" borderId="15" xfId="0" applyBorder="1"/>
    <xf numFmtId="0" fontId="1" fillId="0" borderId="0" xfId="0" applyFont="1"/>
    <xf numFmtId="0" fontId="1" fillId="3" borderId="0" xfId="0" applyFont="1" applyFill="1"/>
    <xf numFmtId="0" fontId="0" fillId="0" borderId="12" xfId="0" applyBorder="1" applyAlignment="1">
      <alignment horizontal="center"/>
    </xf>
    <xf numFmtId="0" fontId="2" fillId="0" borderId="0" xfId="0" applyFont="1" applyAlignment="1">
      <alignment horizontal="left" vertical="center" wrapText="1"/>
    </xf>
    <xf numFmtId="0" fontId="13" fillId="0" borderId="0" xfId="0" applyFont="1"/>
    <xf numFmtId="0" fontId="11" fillId="0" borderId="0" xfId="0" applyFont="1"/>
    <xf numFmtId="170" fontId="39" fillId="0" borderId="0" xfId="0" quotePrefix="1" applyNumberFormat="1" applyFont="1" applyProtection="1"/>
    <xf numFmtId="0" fontId="0" fillId="3" borderId="7" xfId="0" applyFill="1" applyBorder="1" applyAlignment="1">
      <alignment horizontal="right"/>
    </xf>
    <xf numFmtId="0" fontId="0" fillId="0" borderId="0" xfId="0" applyBorder="1" applyAlignment="1">
      <alignment horizontal="right"/>
    </xf>
    <xf numFmtId="171" fontId="13" fillId="0" borderId="0" xfId="0" quotePrefix="1" applyNumberFormat="1" applyFont="1" applyAlignment="1">
      <alignment horizontal="center"/>
    </xf>
    <xf numFmtId="0" fontId="13" fillId="0" borderId="0" xfId="0" applyFont="1" applyAlignment="1">
      <alignment horizontal="center"/>
    </xf>
    <xf numFmtId="0" fontId="0" fillId="6" borderId="16" xfId="0" applyNumberFormat="1" applyFill="1" applyBorder="1" applyAlignment="1">
      <alignment horizontal="center"/>
    </xf>
    <xf numFmtId="0" fontId="0" fillId="6" borderId="17" xfId="0" applyNumberFormat="1" applyFill="1" applyBorder="1" applyAlignment="1">
      <alignment horizontal="center"/>
    </xf>
    <xf numFmtId="0" fontId="0" fillId="3" borderId="18" xfId="0" applyNumberFormat="1" applyFill="1" applyBorder="1" applyAlignment="1">
      <alignment horizontal="center"/>
    </xf>
    <xf numFmtId="0" fontId="0" fillId="6" borderId="5" xfId="0" applyNumberFormat="1" applyFill="1" applyBorder="1" applyAlignment="1">
      <alignment horizontal="center"/>
    </xf>
    <xf numFmtId="0" fontId="0" fillId="6" borderId="4" xfId="0" applyNumberFormat="1" applyFill="1" applyBorder="1" applyAlignment="1">
      <alignment horizontal="center"/>
    </xf>
    <xf numFmtId="0" fontId="0" fillId="3" borderId="6" xfId="0" applyNumberFormat="1" applyFill="1" applyBorder="1" applyAlignment="1">
      <alignment horizontal="center"/>
    </xf>
    <xf numFmtId="0" fontId="0" fillId="0" borderId="5" xfId="0" applyNumberFormat="1" applyBorder="1" applyAlignment="1">
      <alignment horizontal="center"/>
    </xf>
    <xf numFmtId="0" fontId="0" fillId="0" borderId="4" xfId="0" applyNumberFormat="1" applyBorder="1"/>
    <xf numFmtId="0" fontId="0" fillId="0" borderId="6" xfId="0" applyNumberFormat="1" applyBorder="1" applyAlignment="1">
      <alignment horizontal="center"/>
    </xf>
    <xf numFmtId="0" fontId="0" fillId="0" borderId="14" xfId="0" applyNumberFormat="1" applyBorder="1" applyAlignment="1">
      <alignment horizontal="center"/>
    </xf>
    <xf numFmtId="0" fontId="0" fillId="0" borderId="15" xfId="0" applyNumberFormat="1" applyBorder="1"/>
    <xf numFmtId="0" fontId="0" fillId="0" borderId="7" xfId="0" applyNumberFormat="1" applyBorder="1" applyAlignment="1">
      <alignment horizontal="center"/>
    </xf>
    <xf numFmtId="0" fontId="0" fillId="3" borderId="1" xfId="0" applyNumberFormat="1" applyFill="1" applyBorder="1" applyAlignment="1">
      <alignment horizontal="center"/>
    </xf>
    <xf numFmtId="0" fontId="0" fillId="0" borderId="3" xfId="0" applyNumberFormat="1" applyBorder="1"/>
    <xf numFmtId="0" fontId="0" fillId="3" borderId="2" xfId="0" applyNumberFormat="1" applyFill="1" applyBorder="1" applyAlignment="1">
      <alignment horizontal="center"/>
    </xf>
    <xf numFmtId="0" fontId="0" fillId="0" borderId="14" xfId="0" applyNumberFormat="1" applyBorder="1"/>
    <xf numFmtId="0" fontId="0" fillId="3" borderId="15" xfId="0" applyNumberFormat="1" applyFill="1" applyBorder="1" applyAlignment="1">
      <alignment horizontal="center"/>
    </xf>
    <xf numFmtId="0" fontId="0" fillId="0" borderId="7" xfId="0" applyNumberFormat="1" applyBorder="1"/>
    <xf numFmtId="0" fontId="0" fillId="0" borderId="0" xfId="0" applyNumberFormat="1"/>
    <xf numFmtId="0" fontId="0" fillId="0" borderId="16" xfId="0" applyNumberFormat="1" applyBorder="1" applyAlignment="1">
      <alignment horizontal="right"/>
    </xf>
    <xf numFmtId="0" fontId="0" fillId="0" borderId="17" xfId="0" applyNumberFormat="1" applyBorder="1" applyAlignment="1">
      <alignment horizontal="right"/>
    </xf>
    <xf numFmtId="0" fontId="0" fillId="3" borderId="18" xfId="0" applyNumberFormat="1" applyFill="1" applyBorder="1" applyAlignment="1">
      <alignment horizontal="right"/>
    </xf>
    <xf numFmtId="0" fontId="0" fillId="0" borderId="5" xfId="0" applyNumberFormat="1" applyBorder="1" applyAlignment="1">
      <alignment horizontal="right"/>
    </xf>
    <xf numFmtId="0" fontId="0" fillId="0" borderId="4" xfId="0" applyNumberFormat="1" applyBorder="1" applyAlignment="1">
      <alignment horizontal="right"/>
    </xf>
    <xf numFmtId="0" fontId="0" fillId="3" borderId="6" xfId="0" applyNumberFormat="1" applyFill="1" applyBorder="1" applyAlignment="1">
      <alignment horizontal="right"/>
    </xf>
    <xf numFmtId="0" fontId="0" fillId="0" borderId="14" xfId="0" applyNumberFormat="1" applyBorder="1" applyAlignment="1">
      <alignment horizontal="right"/>
    </xf>
    <xf numFmtId="0" fontId="0" fillId="0" borderId="15" xfId="0" applyNumberFormat="1" applyBorder="1" applyAlignment="1">
      <alignment horizontal="right"/>
    </xf>
    <xf numFmtId="0" fontId="0" fillId="0" borderId="7" xfId="0" applyNumberFormat="1" applyBorder="1" applyAlignment="1">
      <alignment horizontal="right"/>
    </xf>
    <xf numFmtId="0" fontId="0" fillId="3" borderId="6" xfId="0" applyNumberFormat="1" applyFill="1" applyBorder="1"/>
    <xf numFmtId="0" fontId="0" fillId="3" borderId="20" xfId="0" applyNumberFormat="1" applyFill="1" applyBorder="1"/>
    <xf numFmtId="0" fontId="0" fillId="3" borderId="7" xfId="0" applyNumberFormat="1" applyFill="1" applyBorder="1"/>
    <xf numFmtId="0" fontId="0" fillId="3" borderId="2" xfId="0" applyFill="1" applyBorder="1"/>
    <xf numFmtId="0" fontId="0" fillId="0" borderId="12" xfId="0" applyBorder="1"/>
    <xf numFmtId="0" fontId="0" fillId="3" borderId="8" xfId="0" applyFill="1" applyBorder="1"/>
    <xf numFmtId="0" fontId="0" fillId="0" borderId="16" xfId="0" applyBorder="1" applyAlignment="1" applyProtection="1">
      <alignment horizontal="center"/>
    </xf>
    <xf numFmtId="0" fontId="0" fillId="0" borderId="17" xfId="0" applyBorder="1" applyAlignment="1" applyProtection="1">
      <alignment wrapText="1"/>
    </xf>
    <xf numFmtId="14" fontId="0" fillId="0" borderId="17" xfId="0" applyNumberFormat="1" applyBorder="1" applyAlignment="1" applyProtection="1">
      <alignment horizontal="center"/>
    </xf>
    <xf numFmtId="0" fontId="0" fillId="0" borderId="18" xfId="0" applyBorder="1" applyAlignment="1" applyProtection="1">
      <alignment horizontal="center"/>
    </xf>
    <xf numFmtId="0" fontId="0" fillId="0" borderId="5" xfId="0" applyBorder="1" applyAlignment="1" applyProtection="1">
      <alignment horizontal="center"/>
    </xf>
    <xf numFmtId="0" fontId="0" fillId="0" borderId="4" xfId="0" applyBorder="1" applyAlignment="1" applyProtection="1">
      <alignment wrapText="1"/>
    </xf>
    <xf numFmtId="14" fontId="0" fillId="0" borderId="4" xfId="0" applyNumberFormat="1" applyBorder="1" applyAlignment="1" applyProtection="1">
      <alignment horizontal="center"/>
    </xf>
    <xf numFmtId="0" fontId="0" fillId="0" borderId="6" xfId="0" applyBorder="1" applyAlignment="1" applyProtection="1">
      <alignment horizontal="center"/>
    </xf>
    <xf numFmtId="0" fontId="0" fillId="0" borderId="5" xfId="0" applyBorder="1" applyAlignment="1" applyProtection="1">
      <alignment horizontal="center"/>
      <protection locked="0"/>
    </xf>
    <xf numFmtId="0" fontId="0" fillId="0" borderId="4" xfId="0" applyBorder="1" applyAlignment="1" applyProtection="1">
      <alignment wrapText="1"/>
      <protection locked="0"/>
    </xf>
    <xf numFmtId="0" fontId="0" fillId="0" borderId="4" xfId="0" applyBorder="1" applyAlignment="1" applyProtection="1">
      <alignment horizontal="center"/>
      <protection locked="0"/>
    </xf>
    <xf numFmtId="0" fontId="0" fillId="0" borderId="6"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5" xfId="0" applyBorder="1" applyAlignment="1" applyProtection="1">
      <alignment wrapText="1"/>
      <protection locked="0"/>
    </xf>
    <xf numFmtId="0" fontId="0" fillId="0" borderId="15" xfId="0" applyBorder="1" applyAlignment="1" applyProtection="1">
      <alignment horizontal="center"/>
      <protection locked="0"/>
    </xf>
    <xf numFmtId="0" fontId="0" fillId="0" borderId="7" xfId="0" applyBorder="1" applyAlignment="1" applyProtection="1">
      <alignment horizontal="center"/>
      <protection locked="0"/>
    </xf>
    <xf numFmtId="0" fontId="2" fillId="0" borderId="52" xfId="0" applyFont="1" applyBorder="1" applyAlignment="1">
      <alignment horizontal="center"/>
    </xf>
    <xf numFmtId="0" fontId="0" fillId="0" borderId="55" xfId="0" applyBorder="1"/>
    <xf numFmtId="0" fontId="0" fillId="0" borderId="56" xfId="0" applyBorder="1"/>
    <xf numFmtId="0" fontId="0" fillId="0" borderId="53" xfId="0" applyBorder="1" applyAlignment="1">
      <alignment horizontal="center"/>
    </xf>
    <xf numFmtId="0" fontId="0" fillId="0" borderId="54" xfId="0" applyBorder="1" applyAlignment="1">
      <alignment horizontal="center"/>
    </xf>
    <xf numFmtId="14" fontId="0" fillId="0" borderId="4" xfId="0" applyNumberFormat="1" applyBorder="1" applyAlignment="1" applyProtection="1">
      <alignment horizontal="center"/>
      <protection locked="0"/>
    </xf>
    <xf numFmtId="0" fontId="2" fillId="6" borderId="2" xfId="0" applyFont="1" applyFill="1" applyBorder="1" applyAlignment="1">
      <alignment horizontal="center"/>
    </xf>
    <xf numFmtId="0" fontId="2" fillId="6" borderId="57" xfId="0" applyFont="1" applyFill="1" applyBorder="1"/>
    <xf numFmtId="0" fontId="0" fillId="3" borderId="58" xfId="0" applyFill="1" applyBorder="1"/>
    <xf numFmtId="0" fontId="0" fillId="6" borderId="59" xfId="0" applyFill="1" applyBorder="1"/>
    <xf numFmtId="0" fontId="0" fillId="0" borderId="3" xfId="0" applyBorder="1" applyAlignment="1">
      <alignment horizontal="right"/>
    </xf>
    <xf numFmtId="0" fontId="0" fillId="0" borderId="4" xfId="0" applyBorder="1" applyAlignment="1">
      <alignment horizontal="right"/>
    </xf>
    <xf numFmtId="0" fontId="0" fillId="0" borderId="15" xfId="0" applyBorder="1" applyAlignment="1">
      <alignment horizontal="right"/>
    </xf>
    <xf numFmtId="0" fontId="19" fillId="0" borderId="0" xfId="0" applyFont="1" applyAlignment="1">
      <alignment horizontal="left" wrapText="1"/>
    </xf>
    <xf numFmtId="0" fontId="11" fillId="0" borderId="0" xfId="0" applyFont="1" applyAlignment="1">
      <alignment horizontal="left" wrapText="1"/>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18" xfId="0" applyBorder="1" applyAlignment="1">
      <alignment horizontal="left" vertical="center" wrapText="1"/>
    </xf>
    <xf numFmtId="0" fontId="6" fillId="18" borderId="22" xfId="0" applyFont="1" applyFill="1" applyBorder="1" applyAlignment="1">
      <alignment horizontal="center" vertical="center" textRotation="90" wrapText="1"/>
    </xf>
    <xf numFmtId="0" fontId="6" fillId="19" borderId="22" xfId="0" applyFont="1" applyFill="1" applyBorder="1" applyAlignment="1">
      <alignment horizontal="center" vertical="center" textRotation="90" wrapText="1"/>
    </xf>
    <xf numFmtId="0" fontId="6" fillId="20" borderId="33" xfId="0" applyFont="1" applyFill="1" applyBorder="1" applyAlignment="1">
      <alignment horizontal="center" vertical="center" textRotation="90" wrapText="1"/>
    </xf>
    <xf numFmtId="0" fontId="6" fillId="20" borderId="23" xfId="0" applyFont="1" applyFill="1" applyBorder="1" applyAlignment="1">
      <alignment horizontal="center" vertical="center" textRotation="90" wrapText="1"/>
    </xf>
    <xf numFmtId="0" fontId="6" fillId="23" borderId="22" xfId="0" applyFont="1" applyFill="1" applyBorder="1" applyAlignment="1">
      <alignment horizontal="center" vertical="center" textRotation="90" wrapText="1"/>
    </xf>
    <xf numFmtId="0" fontId="6" fillId="15" borderId="22" xfId="0" applyFont="1" applyFill="1" applyBorder="1" applyAlignment="1">
      <alignment horizontal="center" vertical="center" textRotation="90" wrapText="1"/>
    </xf>
    <xf numFmtId="0" fontId="9" fillId="4" borderId="39" xfId="0" applyFont="1" applyFill="1" applyBorder="1" applyAlignment="1">
      <alignment vertical="top" wrapText="1"/>
    </xf>
    <xf numFmtId="0" fontId="9" fillId="4" borderId="41" xfId="0" applyFont="1" applyFill="1" applyBorder="1" applyAlignment="1">
      <alignment vertical="top" wrapText="1"/>
    </xf>
    <xf numFmtId="0" fontId="0" fillId="4" borderId="40" xfId="0" applyFill="1" applyBorder="1" applyAlignment="1" applyProtection="1">
      <alignment horizontal="center"/>
      <protection locked="0"/>
    </xf>
    <xf numFmtId="0" fontId="0" fillId="4" borderId="42" xfId="0" applyFill="1" applyBorder="1" applyAlignment="1" applyProtection="1">
      <alignment horizontal="center"/>
      <protection locked="0"/>
    </xf>
    <xf numFmtId="0" fontId="0" fillId="4" borderId="40" xfId="0" applyFill="1" applyBorder="1" applyAlignment="1" applyProtection="1">
      <alignment horizontal="left"/>
      <protection locked="0"/>
    </xf>
    <xf numFmtId="0" fontId="0" fillId="4" borderId="42" xfId="0" applyFill="1" applyBorder="1" applyAlignment="1" applyProtection="1">
      <alignment horizontal="left"/>
      <protection locked="0"/>
    </xf>
    <xf numFmtId="0" fontId="6" fillId="16" borderId="22" xfId="0" applyFont="1" applyFill="1" applyBorder="1" applyAlignment="1">
      <alignment horizontal="center" vertical="center" textRotation="90" wrapText="1"/>
    </xf>
    <xf numFmtId="0" fontId="6" fillId="17" borderId="22" xfId="0" applyFont="1" applyFill="1" applyBorder="1" applyAlignment="1">
      <alignment horizontal="center" vertical="center" textRotation="90" wrapText="1"/>
    </xf>
    <xf numFmtId="0" fontId="4" fillId="6" borderId="0" xfId="0" applyFont="1" applyFill="1" applyBorder="1" applyAlignment="1">
      <alignment wrapText="1"/>
    </xf>
    <xf numFmtId="0" fontId="0" fillId="6" borderId="0" xfId="0" applyFill="1" applyBorder="1" applyAlignment="1">
      <alignment wrapText="1"/>
    </xf>
    <xf numFmtId="0" fontId="6" fillId="14" borderId="22" xfId="0" applyFont="1" applyFill="1" applyBorder="1" applyAlignment="1">
      <alignment horizontal="center" vertical="center" textRotation="90" wrapText="1"/>
    </xf>
    <xf numFmtId="0" fontId="9" fillId="7" borderId="39" xfId="0" applyFont="1" applyFill="1" applyBorder="1" applyAlignment="1">
      <alignment vertical="top" wrapText="1"/>
    </xf>
    <xf numFmtId="0" fontId="0" fillId="7" borderId="40" xfId="0" applyFill="1" applyBorder="1" applyAlignment="1" applyProtection="1">
      <alignment horizontal="center"/>
      <protection locked="0"/>
    </xf>
    <xf numFmtId="0" fontId="0" fillId="7" borderId="40" xfId="0" applyFill="1" applyBorder="1" applyAlignment="1" applyProtection="1">
      <alignment horizontal="left"/>
      <protection locked="0"/>
    </xf>
    <xf numFmtId="0" fontId="2" fillId="0" borderId="0" xfId="0" applyFont="1" applyAlignment="1">
      <alignment horizontal="left" vertical="center" wrapText="1"/>
    </xf>
  </cellXfs>
  <cellStyles count="2">
    <cellStyle name="Normal" xfId="0" builtinId="0"/>
    <cellStyle name="Normal 2" xfId="1" xr:uid="{00000000-0005-0000-0000-000001000000}"/>
  </cellStyles>
  <dxfs count="4">
    <dxf>
      <font>
        <strike val="0"/>
      </font>
      <fill>
        <patternFill>
          <bgColor theme="4" tint="0.79998168889431442"/>
        </patternFill>
      </fill>
    </dxf>
    <dxf>
      <font>
        <strike val="0"/>
      </font>
      <fill>
        <patternFill>
          <bgColor rgb="FFFFFF99"/>
        </patternFill>
      </fill>
    </dxf>
    <dxf>
      <font>
        <strike val="0"/>
      </font>
      <fill>
        <patternFill>
          <bgColor theme="4" tint="0.79998168889431442"/>
        </patternFill>
      </fill>
    </dxf>
    <dxf>
      <font>
        <strike val="0"/>
      </font>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8.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2" Type="http://schemas.openxmlformats.org/officeDocument/2006/relationships/image" Target="../media/image7.emf"/><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emf"/><Relationship Id="rId2" Type="http://schemas.openxmlformats.org/officeDocument/2006/relationships/image" Target="../media/image11.emf"/><Relationship Id="rId1" Type="http://schemas.openxmlformats.org/officeDocument/2006/relationships/image" Target="../media/image10.emf"/><Relationship Id="rId5" Type="http://schemas.openxmlformats.org/officeDocument/2006/relationships/image" Target="../media/image7.emf"/><Relationship Id="rId4" Type="http://schemas.openxmlformats.org/officeDocument/2006/relationships/image" Target="../media/image13.emf"/></Relationships>
</file>

<file path=xl/drawings/_rels/drawing8.xml.rels><?xml version="1.0" encoding="UTF-8" standalone="yes"?>
<Relationships xmlns="http://schemas.openxmlformats.org/package/2006/relationships"><Relationship Id="rId1" Type="http://schemas.openxmlformats.org/officeDocument/2006/relationships/image" Target="../media/image14.emf"/></Relationships>
</file>

<file path=xl/drawings/_rels/drawing9.xml.rels><?xml version="1.0" encoding="UTF-8" standalone="yes"?>
<Relationships xmlns="http://schemas.openxmlformats.org/package/2006/relationships"><Relationship Id="rId3" Type="http://schemas.openxmlformats.org/officeDocument/2006/relationships/image" Target="../media/image17.emf"/><Relationship Id="rId2" Type="http://schemas.openxmlformats.org/officeDocument/2006/relationships/image" Target="../media/image16.emf"/><Relationship Id="rId1" Type="http://schemas.openxmlformats.org/officeDocument/2006/relationships/image" Target="../media/image15.emf"/></Relationships>
</file>

<file path=xl/drawings/drawing1.xml><?xml version="1.0" encoding="utf-8"?>
<xdr:wsDr xmlns:xdr="http://schemas.openxmlformats.org/drawingml/2006/spreadsheetDrawing" xmlns:a="http://schemas.openxmlformats.org/drawingml/2006/main">
  <xdr:twoCellAnchor editAs="oneCell">
    <xdr:from>
      <xdr:col>9</xdr:col>
      <xdr:colOff>47625</xdr:colOff>
      <xdr:row>2</xdr:row>
      <xdr:rowOff>57320</xdr:rowOff>
    </xdr:from>
    <xdr:to>
      <xdr:col>19</xdr:col>
      <xdr:colOff>504825</xdr:colOff>
      <xdr:row>6</xdr:row>
      <xdr:rowOff>161924</xdr:rowOff>
    </xdr:to>
    <xdr:pic>
      <xdr:nvPicPr>
        <xdr:cNvPr id="2" name="Picture 1">
          <a:extLst>
            <a:ext uri="{FF2B5EF4-FFF2-40B4-BE49-F238E27FC236}">
              <a16:creationId xmlns:a16="http://schemas.microsoft.com/office/drawing/2014/main" id="{A18402E6-2243-4D04-BF9B-71CA5DB221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58075" y="247820"/>
          <a:ext cx="6553200" cy="1009479"/>
        </a:xfrm>
        <a:prstGeom prst="rect">
          <a:avLst/>
        </a:prstGeom>
        <a:ln w="19050">
          <a:solidFill>
            <a:schemeClr val="accent1"/>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152400</xdr:colOff>
      <xdr:row>2</xdr:row>
      <xdr:rowOff>0</xdr:rowOff>
    </xdr:from>
    <xdr:to>
      <xdr:col>11</xdr:col>
      <xdr:colOff>1</xdr:colOff>
      <xdr:row>9</xdr:row>
      <xdr:rowOff>3661</xdr:rowOff>
    </xdr:to>
    <mc:AlternateContent xmlns:mc="http://schemas.openxmlformats.org/markup-compatibility/2006" xmlns:a14="http://schemas.microsoft.com/office/drawing/2010/main">
      <mc:Choice Requires="a14">
        <xdr:sp macro="" textlink="">
          <xdr:nvSpPr>
            <xdr:cNvPr id="2" name="TextBox 2">
              <a:extLst>
                <a:ext uri="{FF2B5EF4-FFF2-40B4-BE49-F238E27FC236}">
                  <a16:creationId xmlns:a16="http://schemas.microsoft.com/office/drawing/2014/main" id="{1F50E052-8898-4C5B-B614-934AF37F7CDF}"/>
                </a:ext>
              </a:extLst>
            </xdr:cNvPr>
            <xdr:cNvSpPr txBox="1"/>
          </xdr:nvSpPr>
          <xdr:spPr>
            <a:xfrm>
              <a:off x="152400" y="381000"/>
              <a:ext cx="6553201" cy="145146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r>
                      <a:rPr lang="en-US" sz="3600" b="0" i="1">
                        <a:latin typeface="Cambria Math"/>
                      </a:rPr>
                      <m:t>𝑦</m:t>
                    </m:r>
                    <m:r>
                      <a:rPr lang="en-US" sz="3600" b="0" i="1">
                        <a:latin typeface="Cambria Math"/>
                      </a:rPr>
                      <m:t>=</m:t>
                    </m:r>
                    <m:sSub>
                      <m:sSubPr>
                        <m:ctrlPr>
                          <a:rPr lang="en-US" sz="3600" b="0" i="1">
                            <a:latin typeface="Cambria Math" panose="02040503050406030204" pitchFamily="18" charset="0"/>
                          </a:rPr>
                        </m:ctrlPr>
                      </m:sSubPr>
                      <m:e>
                        <m:r>
                          <a:rPr lang="en-US" sz="3600" b="0" i="1">
                            <a:latin typeface="Cambria Math"/>
                          </a:rPr>
                          <m:t>𝑦</m:t>
                        </m:r>
                      </m:e>
                      <m:sub>
                        <m:r>
                          <a:rPr lang="en-US" sz="3600" b="0" i="1">
                            <a:latin typeface="Cambria Math"/>
                          </a:rPr>
                          <m:t>1</m:t>
                        </m:r>
                      </m:sub>
                    </m:sSub>
                    <m:r>
                      <a:rPr lang="en-US" sz="3600" b="0" i="1">
                        <a:latin typeface="Cambria Math"/>
                      </a:rPr>
                      <m:t>+</m:t>
                    </m:r>
                    <m:d>
                      <m:dPr>
                        <m:ctrlPr>
                          <a:rPr lang="en-US" sz="3600" b="0" i="1">
                            <a:latin typeface="Cambria Math" panose="02040503050406030204" pitchFamily="18" charset="0"/>
                          </a:rPr>
                        </m:ctrlPr>
                      </m:dPr>
                      <m:e>
                        <m:r>
                          <a:rPr lang="en-US" sz="3600" b="0" i="1">
                            <a:latin typeface="Cambria Math"/>
                          </a:rPr>
                          <m:t>𝑥</m:t>
                        </m:r>
                        <m:r>
                          <a:rPr lang="en-US" sz="3600" b="0" i="1">
                            <a:latin typeface="Cambria Math"/>
                          </a:rPr>
                          <m:t>−</m:t>
                        </m:r>
                        <m:sSub>
                          <m:sSubPr>
                            <m:ctrlPr>
                              <a:rPr lang="en-US" sz="3600" b="0" i="1">
                                <a:latin typeface="Cambria Math" panose="02040503050406030204" pitchFamily="18" charset="0"/>
                              </a:rPr>
                            </m:ctrlPr>
                          </m:sSubPr>
                          <m:e>
                            <m:r>
                              <a:rPr lang="en-US" sz="3600" b="0" i="1">
                                <a:latin typeface="Cambria Math"/>
                              </a:rPr>
                              <m:t>𝑥</m:t>
                            </m:r>
                          </m:e>
                          <m:sub>
                            <m:r>
                              <a:rPr lang="en-US" sz="3600" b="0" i="1">
                                <a:latin typeface="Cambria Math"/>
                              </a:rPr>
                              <m:t>1</m:t>
                            </m:r>
                          </m:sub>
                        </m:sSub>
                      </m:e>
                    </m:d>
                    <m:d>
                      <m:dPr>
                        <m:ctrlPr>
                          <a:rPr lang="en-US" sz="3600" b="0" i="1">
                            <a:latin typeface="Cambria Math" panose="02040503050406030204" pitchFamily="18" charset="0"/>
                          </a:rPr>
                        </m:ctrlPr>
                      </m:dPr>
                      <m:e>
                        <m:f>
                          <m:fPr>
                            <m:ctrlPr>
                              <a:rPr lang="en-US" sz="3600" i="1">
                                <a:latin typeface="Cambria Math" panose="02040503050406030204" pitchFamily="18" charset="0"/>
                              </a:rPr>
                            </m:ctrlPr>
                          </m:fPr>
                          <m:num>
                            <m:sSub>
                              <m:sSubPr>
                                <m:ctrlPr>
                                  <a:rPr lang="en-US" sz="3600" i="1">
                                    <a:latin typeface="Cambria Math" panose="02040503050406030204" pitchFamily="18" charset="0"/>
                                  </a:rPr>
                                </m:ctrlPr>
                              </m:sSubPr>
                              <m:e>
                                <m:r>
                                  <a:rPr lang="en-US" sz="3600" i="1">
                                    <a:latin typeface="Cambria Math"/>
                                  </a:rPr>
                                  <m:t>𝑦</m:t>
                                </m:r>
                              </m:e>
                              <m:sub>
                                <m:r>
                                  <a:rPr lang="en-US" sz="3600" i="1">
                                    <a:latin typeface="Cambria Math"/>
                                  </a:rPr>
                                  <m:t>2</m:t>
                                </m:r>
                              </m:sub>
                            </m:sSub>
                            <m:r>
                              <a:rPr lang="en-US" sz="3600" i="1">
                                <a:latin typeface="Cambria Math"/>
                              </a:rPr>
                              <m:t>−</m:t>
                            </m:r>
                            <m:sSub>
                              <m:sSubPr>
                                <m:ctrlPr>
                                  <a:rPr lang="en-US" sz="3600" i="1">
                                    <a:latin typeface="Cambria Math" panose="02040503050406030204" pitchFamily="18" charset="0"/>
                                  </a:rPr>
                                </m:ctrlPr>
                              </m:sSubPr>
                              <m:e>
                                <m:r>
                                  <a:rPr lang="en-US" sz="3600" i="1">
                                    <a:latin typeface="Cambria Math"/>
                                  </a:rPr>
                                  <m:t>𝑦</m:t>
                                </m:r>
                              </m:e>
                              <m:sub>
                                <m:r>
                                  <a:rPr lang="en-US" sz="3600" i="1">
                                    <a:latin typeface="Cambria Math"/>
                                  </a:rPr>
                                  <m:t>1</m:t>
                                </m:r>
                              </m:sub>
                            </m:sSub>
                          </m:num>
                          <m:den>
                            <m:sSub>
                              <m:sSubPr>
                                <m:ctrlPr>
                                  <a:rPr lang="en-US" sz="3600" i="1">
                                    <a:latin typeface="Cambria Math" panose="02040503050406030204" pitchFamily="18" charset="0"/>
                                  </a:rPr>
                                </m:ctrlPr>
                              </m:sSubPr>
                              <m:e>
                                <m:r>
                                  <a:rPr lang="en-US" sz="3600" i="1">
                                    <a:latin typeface="Cambria Math"/>
                                  </a:rPr>
                                  <m:t>𝑥</m:t>
                                </m:r>
                              </m:e>
                              <m:sub>
                                <m:r>
                                  <a:rPr lang="en-US" sz="3600" i="1">
                                    <a:latin typeface="Cambria Math"/>
                                  </a:rPr>
                                  <m:t>2</m:t>
                                </m:r>
                              </m:sub>
                            </m:sSub>
                            <m:r>
                              <a:rPr lang="en-US" sz="3600" i="1">
                                <a:latin typeface="Cambria Math"/>
                              </a:rPr>
                              <m:t>−</m:t>
                            </m:r>
                            <m:sSub>
                              <m:sSubPr>
                                <m:ctrlPr>
                                  <a:rPr lang="en-US" sz="3600" i="1">
                                    <a:latin typeface="Cambria Math" panose="02040503050406030204" pitchFamily="18" charset="0"/>
                                  </a:rPr>
                                </m:ctrlPr>
                              </m:sSubPr>
                              <m:e>
                                <m:r>
                                  <a:rPr lang="en-US" sz="3600" i="1">
                                    <a:latin typeface="Cambria Math"/>
                                  </a:rPr>
                                  <m:t>𝑥</m:t>
                                </m:r>
                              </m:e>
                              <m:sub>
                                <m:r>
                                  <a:rPr lang="en-US" sz="3600" i="1">
                                    <a:latin typeface="Cambria Math"/>
                                  </a:rPr>
                                  <m:t>1</m:t>
                                </m:r>
                              </m:sub>
                            </m:sSub>
                          </m:den>
                        </m:f>
                      </m:e>
                    </m:d>
                  </m:oMath>
                </m:oMathPara>
              </a14:m>
              <a:endParaRPr lang="en-US" sz="3600"/>
            </a:p>
          </xdr:txBody>
        </xdr:sp>
      </mc:Choice>
      <mc:Fallback xmlns="">
        <xdr:sp macro="" textlink="">
          <xdr:nvSpPr>
            <xdr:cNvPr id="2" name="TextBox 2">
              <a:extLst>
                <a:ext uri="{FF2B5EF4-FFF2-40B4-BE49-F238E27FC236}">
                  <a16:creationId xmlns:a16="http://schemas.microsoft.com/office/drawing/2014/main" id="{1F50E052-8898-4C5B-B614-934AF37F7CDF}"/>
                </a:ext>
              </a:extLst>
            </xdr:cNvPr>
            <xdr:cNvSpPr txBox="1"/>
          </xdr:nvSpPr>
          <xdr:spPr>
            <a:xfrm>
              <a:off x="152400" y="381000"/>
              <a:ext cx="6553201" cy="145146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n-US" sz="3600" b="0" i="0">
                  <a:latin typeface="Cambria Math"/>
                </a:rPr>
                <a:t>𝑦=𝑦</a:t>
              </a:r>
              <a:r>
                <a:rPr lang="en-US" sz="3600" b="0" i="0">
                  <a:latin typeface="Cambria Math" panose="02040503050406030204" pitchFamily="18" charset="0"/>
                </a:rPr>
                <a:t>_</a:t>
              </a:r>
              <a:r>
                <a:rPr lang="en-US" sz="3600" b="0" i="0">
                  <a:latin typeface="Cambria Math"/>
                </a:rPr>
                <a:t>1+</a:t>
              </a:r>
              <a:r>
                <a:rPr lang="en-US" sz="3600" b="0" i="0">
                  <a:latin typeface="Cambria Math" panose="02040503050406030204" pitchFamily="18" charset="0"/>
                </a:rPr>
                <a:t>(</a:t>
              </a:r>
              <a:r>
                <a:rPr lang="en-US" sz="3600" b="0" i="0">
                  <a:latin typeface="Cambria Math"/>
                </a:rPr>
                <a:t>𝑥−𝑥</a:t>
              </a:r>
              <a:r>
                <a:rPr lang="en-US" sz="3600" b="0" i="0">
                  <a:latin typeface="Cambria Math" panose="02040503050406030204" pitchFamily="18" charset="0"/>
                </a:rPr>
                <a:t>_</a:t>
              </a:r>
              <a:r>
                <a:rPr lang="en-US" sz="3600" b="0" i="0">
                  <a:latin typeface="Cambria Math"/>
                </a:rPr>
                <a:t>1</a:t>
              </a:r>
              <a:r>
                <a:rPr lang="en-US" sz="3600" b="0" i="0">
                  <a:latin typeface="Cambria Math" panose="02040503050406030204" pitchFamily="18" charset="0"/>
                </a:rPr>
                <a:t> )((</a:t>
              </a:r>
              <a:r>
                <a:rPr lang="en-US" sz="3600" i="0">
                  <a:latin typeface="Cambria Math"/>
                </a:rPr>
                <a:t>𝑦</a:t>
              </a:r>
              <a:r>
                <a:rPr lang="en-US" sz="3600" i="0">
                  <a:latin typeface="Cambria Math" panose="02040503050406030204" pitchFamily="18" charset="0"/>
                </a:rPr>
                <a:t>_</a:t>
              </a:r>
              <a:r>
                <a:rPr lang="en-US" sz="3600" i="0">
                  <a:latin typeface="Cambria Math"/>
                </a:rPr>
                <a:t>2−𝑦</a:t>
              </a:r>
              <a:r>
                <a:rPr lang="en-US" sz="3600" i="0">
                  <a:latin typeface="Cambria Math" panose="02040503050406030204" pitchFamily="18" charset="0"/>
                </a:rPr>
                <a:t>_</a:t>
              </a:r>
              <a:r>
                <a:rPr lang="en-US" sz="3600" i="0">
                  <a:latin typeface="Cambria Math"/>
                </a:rPr>
                <a:t>1</a:t>
              </a:r>
              <a:r>
                <a:rPr lang="en-US" sz="3600" i="0">
                  <a:latin typeface="Cambria Math" panose="02040503050406030204" pitchFamily="18" charset="0"/>
                </a:rPr>
                <a:t>)/(</a:t>
              </a:r>
              <a:r>
                <a:rPr lang="en-US" sz="3600" i="0">
                  <a:latin typeface="Cambria Math"/>
                </a:rPr>
                <a:t>𝑥</a:t>
              </a:r>
              <a:r>
                <a:rPr lang="en-US" sz="3600" i="0">
                  <a:latin typeface="Cambria Math" panose="02040503050406030204" pitchFamily="18" charset="0"/>
                </a:rPr>
                <a:t>_</a:t>
              </a:r>
              <a:r>
                <a:rPr lang="en-US" sz="3600" i="0">
                  <a:latin typeface="Cambria Math"/>
                </a:rPr>
                <a:t>2−𝑥</a:t>
              </a:r>
              <a:r>
                <a:rPr lang="en-US" sz="3600" i="0">
                  <a:latin typeface="Cambria Math" panose="02040503050406030204" pitchFamily="18" charset="0"/>
                </a:rPr>
                <a:t>_</a:t>
              </a:r>
              <a:r>
                <a:rPr lang="en-US" sz="3600" i="0">
                  <a:latin typeface="Cambria Math"/>
                </a:rPr>
                <a:t>1</a:t>
              </a:r>
              <a:r>
                <a:rPr lang="en-US" sz="3600" i="0">
                  <a:latin typeface="Cambria Math" panose="02040503050406030204" pitchFamily="18" charset="0"/>
                </a:rPr>
                <a:t> ))</a:t>
              </a:r>
              <a:endParaRPr lang="en-US" sz="3600"/>
            </a:p>
          </xdr:txBody>
        </xdr:sp>
      </mc:Fallback>
    </mc:AlternateContent>
    <xdr:clientData/>
  </xdr:twoCellAnchor>
  <xdr:twoCellAnchor>
    <xdr:from>
      <xdr:col>0</xdr:col>
      <xdr:colOff>504825</xdr:colOff>
      <xdr:row>11</xdr:row>
      <xdr:rowOff>1</xdr:rowOff>
    </xdr:from>
    <xdr:to>
      <xdr:col>13</xdr:col>
      <xdr:colOff>200025</xdr:colOff>
      <xdr:row>25</xdr:row>
      <xdr:rowOff>55093</xdr:rowOff>
    </xdr:to>
    <xdr:sp macro="" textlink="">
      <xdr:nvSpPr>
        <xdr:cNvPr id="3" name="TextBox 6">
          <a:extLst>
            <a:ext uri="{FF2B5EF4-FFF2-40B4-BE49-F238E27FC236}">
              <a16:creationId xmlns:a16="http://schemas.microsoft.com/office/drawing/2014/main" id="{9E5E46AB-69F5-4991-A494-949AE2E236A1}"/>
            </a:ext>
          </a:extLst>
        </xdr:cNvPr>
        <xdr:cNvSpPr txBox="1"/>
      </xdr:nvSpPr>
      <xdr:spPr>
        <a:xfrm>
          <a:off x="504825" y="2209801"/>
          <a:ext cx="7620000" cy="272209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2400"/>
            <a:t>y = the t value to be determined</a:t>
          </a:r>
        </a:p>
        <a:p>
          <a:r>
            <a:rPr lang="en-US" sz="2400"/>
            <a:t>x = the </a:t>
          </a:r>
          <a:r>
            <a:rPr lang="en-US" sz="2400" i="1"/>
            <a:t>df </a:t>
          </a:r>
          <a:r>
            <a:rPr lang="en-US" sz="2400"/>
            <a:t>of the y to be determined or given</a:t>
          </a:r>
        </a:p>
        <a:p>
          <a:r>
            <a:rPr lang="en-US" sz="2400"/>
            <a:t>y</a:t>
          </a:r>
          <a:r>
            <a:rPr lang="en-US" sz="2400" baseline="-25000"/>
            <a:t>1</a:t>
          </a:r>
          <a:r>
            <a:rPr lang="en-US" sz="2400"/>
            <a:t> = the t value associated with x</a:t>
          </a:r>
          <a:r>
            <a:rPr lang="en-US" sz="2400" baseline="-25000"/>
            <a:t>1</a:t>
          </a:r>
        </a:p>
        <a:p>
          <a:r>
            <a:rPr lang="en-US" sz="2400"/>
            <a:t>y</a:t>
          </a:r>
          <a:r>
            <a:rPr lang="en-US" sz="2400" baseline="-25000"/>
            <a:t>2</a:t>
          </a:r>
          <a:r>
            <a:rPr lang="en-US" sz="2400"/>
            <a:t> = the t value of associated with x</a:t>
          </a:r>
          <a:r>
            <a:rPr lang="en-US" sz="2400" baseline="-25000"/>
            <a:t>2</a:t>
          </a:r>
        </a:p>
        <a:p>
          <a:r>
            <a:rPr lang="en-US" sz="2400"/>
            <a:t>x</a:t>
          </a:r>
          <a:r>
            <a:rPr lang="en-US" sz="2400" baseline="-25000"/>
            <a:t>1</a:t>
          </a:r>
          <a:r>
            <a:rPr lang="en-US" sz="2400"/>
            <a:t> = the </a:t>
          </a:r>
          <a:r>
            <a:rPr lang="en-US" sz="2400" i="1"/>
            <a:t>df </a:t>
          </a:r>
          <a:r>
            <a:rPr lang="en-US" sz="2400"/>
            <a:t>for the value less than x</a:t>
          </a:r>
        </a:p>
        <a:p>
          <a:r>
            <a:rPr lang="en-US" sz="2400"/>
            <a:t>x</a:t>
          </a:r>
          <a:r>
            <a:rPr lang="en-US" sz="2400" baseline="-25000"/>
            <a:t>2</a:t>
          </a:r>
          <a:r>
            <a:rPr lang="en-US" sz="2400"/>
            <a:t> = the </a:t>
          </a:r>
          <a:r>
            <a:rPr lang="en-US" sz="2400" i="1"/>
            <a:t>df </a:t>
          </a:r>
          <a:r>
            <a:rPr lang="en-US" sz="2400"/>
            <a:t>for the value greater than x</a:t>
          </a:r>
        </a:p>
        <a:p>
          <a:endParaRPr lang="en-US" sz="2400"/>
        </a:p>
      </xdr:txBody>
    </xdr:sp>
    <xdr:clientData/>
  </xdr:twoCellAnchor>
  <xdr:twoCellAnchor editAs="oneCell">
    <xdr:from>
      <xdr:col>1</xdr:col>
      <xdr:colOff>1</xdr:colOff>
      <xdr:row>28</xdr:row>
      <xdr:rowOff>0</xdr:rowOff>
    </xdr:from>
    <xdr:to>
      <xdr:col>11</xdr:col>
      <xdr:colOff>171451</xdr:colOff>
      <xdr:row>34</xdr:row>
      <xdr:rowOff>161925</xdr:rowOff>
    </xdr:to>
    <xdr:pic>
      <xdr:nvPicPr>
        <xdr:cNvPr id="4" name="Picture 3">
          <a:extLst>
            <a:ext uri="{FF2B5EF4-FFF2-40B4-BE49-F238E27FC236}">
              <a16:creationId xmlns:a16="http://schemas.microsoft.com/office/drawing/2014/main" id="{3F7ED6BE-5847-4D7B-B034-18B15CC0B5DB}"/>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656" b="45080"/>
        <a:stretch/>
      </xdr:blipFill>
      <xdr:spPr bwMode="auto">
        <a:xfrm>
          <a:off x="609601" y="5448300"/>
          <a:ext cx="6267450" cy="1304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85725</xdr:colOff>
      <xdr:row>2</xdr:row>
      <xdr:rowOff>66675</xdr:rowOff>
    </xdr:from>
    <xdr:to>
      <xdr:col>19</xdr:col>
      <xdr:colOff>0</xdr:colOff>
      <xdr:row>11</xdr:row>
      <xdr:rowOff>95250</xdr:rowOff>
    </xdr:to>
    <xdr:pic>
      <xdr:nvPicPr>
        <xdr:cNvPr id="2" name="Picture 1">
          <a:extLst>
            <a:ext uri="{FF2B5EF4-FFF2-40B4-BE49-F238E27FC236}">
              <a16:creationId xmlns:a16="http://schemas.microsoft.com/office/drawing/2014/main" id="{4F084022-8E57-494D-B153-1DFF29710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8725" y="257175"/>
          <a:ext cx="7839075" cy="2000250"/>
        </a:xfrm>
        <a:prstGeom prst="rect">
          <a:avLst/>
        </a:prstGeom>
        <a:ln w="19050">
          <a:solidFill>
            <a:schemeClr val="accent1"/>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52108</xdr:colOff>
      <xdr:row>15</xdr:row>
      <xdr:rowOff>87966</xdr:rowOff>
    </xdr:from>
    <xdr:to>
      <xdr:col>16</xdr:col>
      <xdr:colOff>78441</xdr:colOff>
      <xdr:row>35</xdr:row>
      <xdr:rowOff>50151</xdr:rowOff>
    </xdr:to>
    <xdr:pic>
      <xdr:nvPicPr>
        <xdr:cNvPr id="4" name="Picture 3">
          <a:extLst>
            <a:ext uri="{FF2B5EF4-FFF2-40B4-BE49-F238E27FC236}">
              <a16:creationId xmlns:a16="http://schemas.microsoft.com/office/drawing/2014/main" id="{15EDBF33-460A-4F87-9CCF-7083EB4E84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80020" y="3606613"/>
          <a:ext cx="6682627" cy="4590214"/>
        </a:xfrm>
        <a:prstGeom prst="rect">
          <a:avLst/>
        </a:prstGeom>
        <a:noFill/>
        <a:ln w="19050">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33617</xdr:colOff>
      <xdr:row>2</xdr:row>
      <xdr:rowOff>112059</xdr:rowOff>
    </xdr:from>
    <xdr:to>
      <xdr:col>16</xdr:col>
      <xdr:colOff>137676</xdr:colOff>
      <xdr:row>14</xdr:row>
      <xdr:rowOff>56030</xdr:rowOff>
    </xdr:to>
    <xdr:pic>
      <xdr:nvPicPr>
        <xdr:cNvPr id="5" name="Picture 4">
          <a:extLst>
            <a:ext uri="{FF2B5EF4-FFF2-40B4-BE49-F238E27FC236}">
              <a16:creationId xmlns:a16="http://schemas.microsoft.com/office/drawing/2014/main" id="{202F5EE6-98B5-4026-A797-F49CDFFCE1B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961529" y="493059"/>
          <a:ext cx="6760353" cy="2879912"/>
        </a:xfrm>
        <a:prstGeom prst="rect">
          <a:avLst/>
        </a:prstGeom>
        <a:noFill/>
        <a:ln w="19050">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219075</xdr:colOff>
      <xdr:row>2</xdr:row>
      <xdr:rowOff>104775</xdr:rowOff>
    </xdr:from>
    <xdr:to>
      <xdr:col>17</xdr:col>
      <xdr:colOff>19050</xdr:colOff>
      <xdr:row>11</xdr:row>
      <xdr:rowOff>47625</xdr:rowOff>
    </xdr:to>
    <xdr:pic>
      <xdr:nvPicPr>
        <xdr:cNvPr id="2" name="Picture 1">
          <a:extLst>
            <a:ext uri="{FF2B5EF4-FFF2-40B4-BE49-F238E27FC236}">
              <a16:creationId xmlns:a16="http://schemas.microsoft.com/office/drawing/2014/main" id="{8CA78D16-6740-4D40-9A23-05708C1C50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43550" y="523875"/>
          <a:ext cx="7000875" cy="1819275"/>
        </a:xfrm>
        <a:prstGeom prst="rect">
          <a:avLst/>
        </a:prstGeom>
        <a:ln w="19050">
          <a:solidFill>
            <a:schemeClr val="accent1"/>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oneCellAnchor>
    <xdr:from>
      <xdr:col>7</xdr:col>
      <xdr:colOff>971549</xdr:colOff>
      <xdr:row>15</xdr:row>
      <xdr:rowOff>95250</xdr:rowOff>
    </xdr:from>
    <xdr:ext cx="1962151" cy="606128"/>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9F1C78CC-A61B-4EE6-A2B5-14FA611094D0}"/>
                </a:ext>
              </a:extLst>
            </xdr:cNvPr>
            <xdr:cNvSpPr txBox="1"/>
          </xdr:nvSpPr>
          <xdr:spPr>
            <a:xfrm>
              <a:off x="6972299" y="3257550"/>
              <a:ext cx="1962151" cy="6061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en-US" sz="1100" b="0" i="1">
                            <a:latin typeface="Cambria Math" panose="02040503050406030204" pitchFamily="18" charset="0"/>
                          </a:rPr>
                        </m:ctrlPr>
                      </m:sSubPr>
                      <m:e>
                        <m:r>
                          <a:rPr lang="en-US" sz="1100" b="0" i="1">
                            <a:latin typeface="Cambria Math" panose="02040503050406030204" pitchFamily="18" charset="0"/>
                          </a:rPr>
                          <m:t>𝑀</m:t>
                        </m:r>
                      </m:e>
                      <m:sub>
                        <m:r>
                          <a:rPr lang="en-US" sz="1100" b="0" i="1">
                            <a:latin typeface="Cambria Math" panose="02040503050406030204" pitchFamily="18" charset="0"/>
                          </a:rPr>
                          <m:t>𝑥</m:t>
                        </m:r>
                      </m:sub>
                    </m:sSub>
                    <m:r>
                      <a:rPr lang="en-US" sz="1100" b="0" i="0">
                        <a:latin typeface="Cambria Math" panose="02040503050406030204" pitchFamily="18" charset="0"/>
                      </a:rPr>
                      <m:t>=</m:t>
                    </m:r>
                    <m:f>
                      <m:fPr>
                        <m:ctrlPr>
                          <a:rPr lang="en-US" sz="1100" b="0" i="1">
                            <a:latin typeface="Cambria Math" panose="02040503050406030204" pitchFamily="18" charset="0"/>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𝐶𝑀</m:t>
                            </m:r>
                          </m:e>
                          <m:sub>
                            <m:r>
                              <a:rPr lang="en-US" sz="1100" b="0" i="1">
                                <a:solidFill>
                                  <a:schemeClr val="tx1"/>
                                </a:solidFill>
                                <a:effectLst/>
                                <a:latin typeface="Cambria Math" panose="02040503050406030204" pitchFamily="18" charset="0"/>
                                <a:ea typeface="+mn-ea"/>
                                <a:cs typeface="+mn-cs"/>
                              </a:rPr>
                              <m:t>𝑥</m:t>
                            </m:r>
                          </m:sub>
                        </m:sSub>
                        <m:r>
                          <a:rPr lang="en-US" sz="1100" b="0" i="1">
                            <a:solidFill>
                              <a:schemeClr val="tx1"/>
                            </a:solidFill>
                            <a:effectLst/>
                            <a:latin typeface="Cambria Math" panose="02040503050406030204" pitchFamily="18" charset="0"/>
                            <a:ea typeface="+mn-ea"/>
                            <a:cs typeface="+mn-cs"/>
                          </a:rPr>
                          <m:t> (1−</m:t>
                        </m:r>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0.0012</m:t>
                            </m:r>
                          </m:num>
                          <m:den>
                            <m:r>
                              <a:rPr lang="en-US" sz="1100" b="0" i="1">
                                <a:solidFill>
                                  <a:schemeClr val="tx1"/>
                                </a:solidFill>
                                <a:effectLst/>
                                <a:latin typeface="Cambria Math" panose="02040503050406030204" pitchFamily="18" charset="0"/>
                                <a:ea typeface="+mn-ea"/>
                                <a:cs typeface="+mn-cs"/>
                              </a:rPr>
                              <m:t>8</m:t>
                            </m:r>
                          </m:den>
                        </m:f>
                        <m:r>
                          <a:rPr lang="en-US" sz="1100" b="0" i="1">
                            <a:solidFill>
                              <a:schemeClr val="tx1"/>
                            </a:solidFill>
                            <a:effectLst/>
                            <a:latin typeface="Cambria Math" panose="02040503050406030204" pitchFamily="18" charset="0"/>
                            <a:ea typeface="+mn-ea"/>
                            <a:cs typeface="+mn-cs"/>
                          </a:rPr>
                          <m:t>)</m:t>
                        </m:r>
                      </m:num>
                      <m:den>
                        <m:r>
                          <a:rPr lang="en-US" sz="1100" b="0" i="1">
                            <a:latin typeface="Cambria Math" panose="02040503050406030204" pitchFamily="18" charset="0"/>
                          </a:rPr>
                          <m:t>(1−</m:t>
                        </m:r>
                        <m:f>
                          <m:fPr>
                            <m:ctrlPr>
                              <a:rPr lang="en-US" sz="1100" b="0" i="1">
                                <a:latin typeface="Cambria Math" panose="02040503050406030204" pitchFamily="18" charset="0"/>
                              </a:rPr>
                            </m:ctrlPr>
                          </m:fPr>
                          <m:num>
                            <m:r>
                              <a:rPr lang="en-US" sz="1100" b="0" i="1">
                                <a:latin typeface="Cambria Math" panose="02040503050406030204" pitchFamily="18" charset="0"/>
                              </a:rPr>
                              <m:t>0.0012</m:t>
                            </m:r>
                          </m:num>
                          <m:den>
                            <m:sSub>
                              <m:sSubPr>
                                <m:ctrlPr>
                                  <a:rPr lang="en-US" sz="1100" b="0" i="1">
                                    <a:latin typeface="Cambria Math" panose="02040503050406030204" pitchFamily="18" charset="0"/>
                                  </a:rPr>
                                </m:ctrlPr>
                              </m:sSubPr>
                              <m:e>
                                <m:r>
                                  <a:rPr lang="en-US" sz="1100" b="0" i="1">
                                    <a:solidFill>
                                      <a:schemeClr val="tx1"/>
                                    </a:solidFill>
                                    <a:effectLst/>
                                    <a:latin typeface="Cambria Math" panose="02040503050406030204" pitchFamily="18" charset="0"/>
                                    <a:ea typeface="+mn-ea"/>
                                    <a:cs typeface="+mn-cs"/>
                                  </a:rPr>
                                  <m:t>𝜌</m:t>
                                </m:r>
                              </m:e>
                              <m:sub>
                                <m:r>
                                  <a:rPr lang="en-US" sz="1100" b="0" i="1">
                                    <a:latin typeface="Cambria Math" panose="02040503050406030204" pitchFamily="18" charset="0"/>
                                  </a:rPr>
                                  <m:t>𝑥</m:t>
                                </m:r>
                              </m:sub>
                            </m:sSub>
                          </m:den>
                        </m:f>
                        <m:r>
                          <a:rPr lang="en-US" sz="1100" b="0" i="1">
                            <a:latin typeface="Cambria Math" panose="02040503050406030204" pitchFamily="18" charset="0"/>
                          </a:rPr>
                          <m:t>)</m:t>
                        </m:r>
                      </m:den>
                    </m:f>
                  </m:oMath>
                </m:oMathPara>
              </a14:m>
              <a:endParaRPr lang="en-US" sz="1100"/>
            </a:p>
          </xdr:txBody>
        </xdr:sp>
      </mc:Choice>
      <mc:Fallback xmlns="">
        <xdr:sp macro="" textlink="">
          <xdr:nvSpPr>
            <xdr:cNvPr id="3" name="TextBox 2">
              <a:extLst>
                <a:ext uri="{FF2B5EF4-FFF2-40B4-BE49-F238E27FC236}">
                  <a16:creationId xmlns:a16="http://schemas.microsoft.com/office/drawing/2014/main" id="{9F1C78CC-A61B-4EE6-A2B5-14FA611094D0}"/>
                </a:ext>
              </a:extLst>
            </xdr:cNvPr>
            <xdr:cNvSpPr txBox="1"/>
          </xdr:nvSpPr>
          <xdr:spPr>
            <a:xfrm>
              <a:off x="6972299" y="3257550"/>
              <a:ext cx="1962151" cy="6061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b="0" i="0">
                  <a:latin typeface="Cambria Math" panose="02040503050406030204" pitchFamily="18" charset="0"/>
                </a:rPr>
                <a:t>𝑀_𝑥=(</a:t>
              </a:r>
              <a:r>
                <a:rPr lang="en-US" sz="1100" b="0" i="0">
                  <a:solidFill>
                    <a:schemeClr val="tx1"/>
                  </a:solidFill>
                  <a:effectLst/>
                  <a:latin typeface="+mn-lt"/>
                  <a:ea typeface="+mn-ea"/>
                  <a:cs typeface="+mn-cs"/>
                </a:rPr>
                <a:t>〖</a:t>
              </a:r>
              <a:r>
                <a:rPr lang="en-US" sz="1100" b="0" i="0">
                  <a:solidFill>
                    <a:schemeClr val="tx1"/>
                  </a:solidFill>
                  <a:effectLst/>
                  <a:latin typeface="Cambria Math" panose="02040503050406030204" pitchFamily="18" charset="0"/>
                  <a:ea typeface="+mn-ea"/>
                  <a:cs typeface="+mn-cs"/>
                </a:rPr>
                <a:t>𝐶</a:t>
              </a:r>
              <a:r>
                <a:rPr lang="en-US" sz="1100" b="0" i="0">
                  <a:solidFill>
                    <a:schemeClr val="tx1"/>
                  </a:solidFill>
                  <a:effectLst/>
                  <a:latin typeface="+mn-lt"/>
                  <a:ea typeface="+mn-ea"/>
                  <a:cs typeface="+mn-cs"/>
                </a:rPr>
                <a:t>𝑀〗_𝑥</a:t>
              </a:r>
              <a:r>
                <a:rPr lang="en-US" sz="1100" b="0" i="0">
                  <a:solidFill>
                    <a:schemeClr val="tx1"/>
                  </a:solidFill>
                  <a:effectLst/>
                  <a:latin typeface="Cambria Math" panose="02040503050406030204" pitchFamily="18" charset="0"/>
                  <a:ea typeface="+mn-ea"/>
                  <a:cs typeface="+mn-cs"/>
                </a:rPr>
                <a:t> </a:t>
              </a:r>
              <a:r>
                <a:rPr lang="en-US" sz="1100" b="0" i="0">
                  <a:solidFill>
                    <a:schemeClr val="tx1"/>
                  </a:solidFill>
                  <a:effectLst/>
                  <a:latin typeface="Cambria Math" panose="02040503050406030204" pitchFamily="18" charset="0"/>
                  <a:ea typeface="+mn-ea"/>
                  <a:cs typeface="+mn-cs"/>
                </a:rPr>
                <a:t> (1−0.0012/8))/(</a:t>
              </a:r>
              <a:r>
                <a:rPr lang="en-US" sz="1100" b="0" i="0">
                  <a:latin typeface="Cambria Math" panose="02040503050406030204" pitchFamily="18" charset="0"/>
                </a:rPr>
                <a:t>(1−0.0012/</a:t>
              </a:r>
              <a:r>
                <a:rPr lang="en-US" sz="1100" b="0" i="0">
                  <a:solidFill>
                    <a:schemeClr val="tx1"/>
                  </a:solidFill>
                  <a:effectLst/>
                  <a:latin typeface="+mn-lt"/>
                  <a:ea typeface="+mn-ea"/>
                  <a:cs typeface="+mn-cs"/>
                </a:rPr>
                <a:t>𝜌</a:t>
              </a:r>
              <a:r>
                <a:rPr lang="en-US" sz="1100" b="0" i="0">
                  <a:solidFill>
                    <a:schemeClr val="tx1"/>
                  </a:solidFill>
                  <a:effectLst/>
                  <a:latin typeface="Cambria Math" panose="02040503050406030204" pitchFamily="18" charset="0"/>
                  <a:ea typeface="+mn-ea"/>
                  <a:cs typeface="+mn-cs"/>
                </a:rPr>
                <a:t>_</a:t>
              </a:r>
              <a:r>
                <a:rPr lang="en-US" sz="1100" b="0" i="0">
                  <a:latin typeface="Cambria Math" panose="02040503050406030204" pitchFamily="18" charset="0"/>
                </a:rPr>
                <a:t>𝑥 ))</a:t>
              </a:r>
              <a:endParaRPr lang="en-US" sz="1100"/>
            </a:p>
          </xdr:txBody>
        </xdr:sp>
      </mc:Fallback>
    </mc:AlternateContent>
    <xdr:clientData/>
  </xdr:oneCellAnchor>
  <xdr:oneCellAnchor>
    <xdr:from>
      <xdr:col>5</xdr:col>
      <xdr:colOff>19050</xdr:colOff>
      <xdr:row>6</xdr:row>
      <xdr:rowOff>142875</xdr:rowOff>
    </xdr:from>
    <xdr:ext cx="1247776" cy="346633"/>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16BDDCF8-A121-45D1-A433-6548861AF358}"/>
                </a:ext>
              </a:extLst>
            </xdr:cNvPr>
            <xdr:cNvSpPr txBox="1"/>
          </xdr:nvSpPr>
          <xdr:spPr>
            <a:xfrm>
              <a:off x="4800600" y="1428750"/>
              <a:ext cx="1247776" cy="3466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panose="02040503050406030204" pitchFamily="18" charset="0"/>
                        <a:ea typeface="+mn-ea"/>
                        <a:cs typeface="+mn-cs"/>
                      </a:rPr>
                      <m:t>𝐵</m:t>
                    </m:r>
                    <m:r>
                      <a:rPr lang="en-US" sz="1100" b="0" i="1">
                        <a:solidFill>
                          <a:schemeClr val="tx1"/>
                        </a:solidFill>
                        <a:effectLst/>
                        <a:latin typeface="Cambria Math" panose="02040503050406030204" pitchFamily="18" charset="0"/>
                        <a:ea typeface="+mn-ea"/>
                        <a:cs typeface="+mn-cs"/>
                      </a:rPr>
                      <m:t>: </m:t>
                    </m:r>
                    <m:r>
                      <a:rPr lang="en-US" sz="1100" b="0" i="1">
                        <a:solidFill>
                          <a:schemeClr val="tx1"/>
                        </a:solidFill>
                        <a:effectLst/>
                        <a:latin typeface="Cambria Math" panose="02040503050406030204" pitchFamily="18" charset="0"/>
                        <a:ea typeface="+mn-ea"/>
                        <a:cs typeface="+mn-cs"/>
                      </a:rPr>
                      <m:t>𝑀𝑥</m:t>
                    </m:r>
                    <m:r>
                      <a:rPr lang="en-US" sz="1100" b="0" i="1">
                        <a:solidFill>
                          <a:schemeClr val="tx1"/>
                        </a:solidFill>
                        <a:effectLst/>
                        <a:latin typeface="Cambria Math" panose="02040503050406030204" pitchFamily="18" charset="0"/>
                        <a:ea typeface="+mn-ea"/>
                        <a:cs typeface="+mn-cs"/>
                      </a:rPr>
                      <m:t> (1−</m:t>
                    </m:r>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0.0012</m:t>
                        </m:r>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𝜌</m:t>
                            </m:r>
                          </m:e>
                          <m:sub>
                            <m:r>
                              <a:rPr lang="en-US" sz="1100" b="0" i="1">
                                <a:solidFill>
                                  <a:schemeClr val="tx1"/>
                                </a:solidFill>
                                <a:effectLst/>
                                <a:latin typeface="Cambria Math" panose="02040503050406030204" pitchFamily="18" charset="0"/>
                                <a:ea typeface="+mn-ea"/>
                                <a:cs typeface="+mn-cs"/>
                              </a:rPr>
                              <m:t>𝑥</m:t>
                            </m:r>
                          </m:sub>
                        </m:sSub>
                      </m:den>
                    </m:f>
                    <m:r>
                      <a:rPr lang="en-US" sz="1100" b="0" i="1">
                        <a:solidFill>
                          <a:schemeClr val="tx1"/>
                        </a:solidFill>
                        <a:effectLst/>
                        <a:latin typeface="Cambria Math" panose="02040503050406030204" pitchFamily="18" charset="0"/>
                        <a:ea typeface="+mn-ea"/>
                        <a:cs typeface="+mn-cs"/>
                      </a:rPr>
                      <m:t>)</m:t>
                    </m:r>
                  </m:oMath>
                </m:oMathPara>
              </a14:m>
              <a:endParaRPr lang="en-US" sz="1100"/>
            </a:p>
          </xdr:txBody>
        </xdr:sp>
      </mc:Choice>
      <mc:Fallback xmlns="">
        <xdr:sp macro="" textlink="">
          <xdr:nvSpPr>
            <xdr:cNvPr id="4" name="TextBox 3">
              <a:extLst>
                <a:ext uri="{FF2B5EF4-FFF2-40B4-BE49-F238E27FC236}">
                  <a16:creationId xmlns:a16="http://schemas.microsoft.com/office/drawing/2014/main" id="{16BDDCF8-A121-45D1-A433-6548861AF358}"/>
                </a:ext>
              </a:extLst>
            </xdr:cNvPr>
            <xdr:cNvSpPr txBox="1"/>
          </xdr:nvSpPr>
          <xdr:spPr>
            <a:xfrm>
              <a:off x="4800600" y="1428750"/>
              <a:ext cx="1247776" cy="34663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b="0" i="0">
                  <a:solidFill>
                    <a:schemeClr val="tx1"/>
                  </a:solidFill>
                  <a:effectLst/>
                  <a:latin typeface="Cambria Math" panose="02040503050406030204" pitchFamily="18" charset="0"/>
                  <a:ea typeface="+mn-ea"/>
                  <a:cs typeface="+mn-cs"/>
                </a:rPr>
                <a:t>𝐵: 𝑀𝑥 (1−0.0012/</a:t>
              </a:r>
              <a:r>
                <a:rPr lang="en-US" sz="1100" b="0" i="0">
                  <a:solidFill>
                    <a:schemeClr val="tx1"/>
                  </a:solidFill>
                  <a:effectLst/>
                  <a:latin typeface="+mn-lt"/>
                  <a:ea typeface="+mn-ea"/>
                  <a:cs typeface="+mn-cs"/>
                </a:rPr>
                <a:t>𝜌_𝑥</a:t>
              </a:r>
              <a:r>
                <a:rPr lang="en-US" sz="1100" b="0" i="0">
                  <a:solidFill>
                    <a:schemeClr val="tx1"/>
                  </a:solidFill>
                  <a:effectLst/>
                  <a:latin typeface="Cambria Math" panose="02040503050406030204" pitchFamily="18" charset="0"/>
                  <a:ea typeface="+mn-ea"/>
                  <a:cs typeface="+mn-cs"/>
                </a:rPr>
                <a:t> )</a:t>
              </a:r>
              <a:endParaRPr lang="en-US" sz="1100"/>
            </a:p>
          </xdr:txBody>
        </xdr:sp>
      </mc:Fallback>
    </mc:AlternateContent>
    <xdr:clientData/>
  </xdr:oneCellAnchor>
  <xdr:oneCellAnchor>
    <xdr:from>
      <xdr:col>4</xdr:col>
      <xdr:colOff>533400</xdr:colOff>
      <xdr:row>4</xdr:row>
      <xdr:rowOff>190500</xdr:rowOff>
    </xdr:from>
    <xdr:ext cx="1247776" cy="345672"/>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F002A513-712B-4E53-AE10-A322D6905325}"/>
                </a:ext>
              </a:extLst>
            </xdr:cNvPr>
            <xdr:cNvSpPr txBox="1"/>
          </xdr:nvSpPr>
          <xdr:spPr>
            <a:xfrm>
              <a:off x="4705350" y="1000125"/>
              <a:ext cx="1247776" cy="345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panose="02040503050406030204" pitchFamily="18" charset="0"/>
                        <a:ea typeface="+mn-ea"/>
                        <a:cs typeface="+mn-cs"/>
                      </a:rPr>
                      <m:t>𝐴</m:t>
                    </m:r>
                    <m:r>
                      <a:rPr lang="en-US" sz="1100" b="0" i="1">
                        <a:solidFill>
                          <a:schemeClr val="tx1"/>
                        </a:solidFill>
                        <a:effectLst/>
                        <a:latin typeface="Cambria Math" panose="02040503050406030204" pitchFamily="18" charset="0"/>
                        <a:ea typeface="+mn-ea"/>
                        <a:cs typeface="+mn-cs"/>
                      </a:rPr>
                      <m:t>:  (1−</m:t>
                    </m:r>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0.0012</m:t>
                        </m:r>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Cambria Math" panose="02040503050406030204" pitchFamily="18" charset="0"/>
                                <a:cs typeface="+mn-cs"/>
                              </a:rPr>
                              <m:t>𝜌</m:t>
                            </m:r>
                          </m:e>
                          <m:sub>
                            <m:r>
                              <a:rPr lang="en-US" sz="1100" b="0" i="1">
                                <a:solidFill>
                                  <a:schemeClr val="tx1"/>
                                </a:solidFill>
                                <a:effectLst/>
                                <a:latin typeface="Cambria Math" panose="02040503050406030204" pitchFamily="18" charset="0"/>
                                <a:ea typeface="+mn-ea"/>
                                <a:cs typeface="+mn-cs"/>
                              </a:rPr>
                              <m:t>𝑥</m:t>
                            </m:r>
                          </m:sub>
                        </m:sSub>
                      </m:den>
                    </m:f>
                    <m:r>
                      <a:rPr lang="en-US" sz="1100" b="0" i="1">
                        <a:solidFill>
                          <a:schemeClr val="tx1"/>
                        </a:solidFill>
                        <a:effectLst/>
                        <a:latin typeface="Cambria Math" panose="02040503050406030204" pitchFamily="18" charset="0"/>
                        <a:ea typeface="+mn-ea"/>
                        <a:cs typeface="+mn-cs"/>
                      </a:rPr>
                      <m:t>)</m:t>
                    </m:r>
                  </m:oMath>
                </m:oMathPara>
              </a14:m>
              <a:endParaRPr lang="en-US" sz="1100"/>
            </a:p>
          </xdr:txBody>
        </xdr:sp>
      </mc:Choice>
      <mc:Fallback xmlns="">
        <xdr:sp macro="" textlink="">
          <xdr:nvSpPr>
            <xdr:cNvPr id="5" name="TextBox 4">
              <a:extLst>
                <a:ext uri="{FF2B5EF4-FFF2-40B4-BE49-F238E27FC236}">
                  <a16:creationId xmlns:a16="http://schemas.microsoft.com/office/drawing/2014/main" id="{F002A513-712B-4E53-AE10-A322D6905325}"/>
                </a:ext>
              </a:extLst>
            </xdr:cNvPr>
            <xdr:cNvSpPr txBox="1"/>
          </xdr:nvSpPr>
          <xdr:spPr>
            <a:xfrm>
              <a:off x="4705350" y="1000125"/>
              <a:ext cx="1247776" cy="3456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b="0" i="0">
                  <a:solidFill>
                    <a:schemeClr val="tx1"/>
                  </a:solidFill>
                  <a:effectLst/>
                  <a:latin typeface="Cambria Math" panose="02040503050406030204" pitchFamily="18" charset="0"/>
                  <a:ea typeface="+mn-ea"/>
                  <a:cs typeface="+mn-cs"/>
                </a:rPr>
                <a:t>𝐴: </a:t>
              </a:r>
              <a:r>
                <a:rPr lang="en-US" sz="1100" b="0" i="0">
                  <a:solidFill>
                    <a:schemeClr val="tx1"/>
                  </a:solidFill>
                  <a:effectLst/>
                  <a:latin typeface="+mn-lt"/>
                  <a:ea typeface="+mn-ea"/>
                  <a:cs typeface="+mn-cs"/>
                </a:rPr>
                <a:t> (1−0.0012/</a:t>
              </a:r>
              <a:r>
                <a:rPr lang="en-US" sz="1100" b="0" i="0">
                  <a:solidFill>
                    <a:schemeClr val="tx1"/>
                  </a:solidFill>
                  <a:effectLst/>
                  <a:latin typeface="Cambria Math" panose="02040503050406030204" pitchFamily="18" charset="0"/>
                  <a:ea typeface="Cambria Math" panose="02040503050406030204" pitchFamily="18" charset="0"/>
                  <a:cs typeface="+mn-cs"/>
                </a:rPr>
                <a:t>𝜌</a:t>
              </a:r>
              <a:r>
                <a:rPr lang="en-US" sz="1100" b="0" i="0">
                  <a:solidFill>
                    <a:schemeClr val="tx1"/>
                  </a:solidFill>
                  <a:effectLst/>
                  <a:latin typeface="Cambria Math" panose="02040503050406030204" pitchFamily="18" charset="0"/>
                  <a:ea typeface="+mn-ea"/>
                  <a:cs typeface="+mn-cs"/>
                </a:rPr>
                <a:t>_𝑥</a:t>
              </a:r>
              <a:r>
                <a:rPr lang="en-US" sz="1100" b="0" i="0">
                  <a:solidFill>
                    <a:schemeClr val="tx1"/>
                  </a:solidFill>
                  <a:effectLst/>
                  <a:latin typeface="+mn-lt"/>
                  <a:ea typeface="+mn-ea"/>
                  <a:cs typeface="+mn-cs"/>
                </a:rPr>
                <a:t> )</a:t>
              </a:r>
              <a:endParaRPr lang="en-US" sz="1100"/>
            </a:p>
          </xdr:txBody>
        </xdr:sp>
      </mc:Fallback>
    </mc:AlternateContent>
    <xdr:clientData/>
  </xdr:oneCellAnchor>
  <xdr:oneCellAnchor>
    <xdr:from>
      <xdr:col>4</xdr:col>
      <xdr:colOff>561975</xdr:colOff>
      <xdr:row>9</xdr:row>
      <xdr:rowOff>0</xdr:rowOff>
    </xdr:from>
    <xdr:ext cx="1247776" cy="318036"/>
    <mc:AlternateContent xmlns:mc="http://schemas.openxmlformats.org/markup-compatibility/2006" xmlns:a14="http://schemas.microsoft.com/office/drawing/2010/main">
      <mc:Choice Requires="a14">
        <xdr:sp macro="" textlink="">
          <xdr:nvSpPr>
            <xdr:cNvPr id="6" name="TextBox 5">
              <a:extLst>
                <a:ext uri="{FF2B5EF4-FFF2-40B4-BE49-F238E27FC236}">
                  <a16:creationId xmlns:a16="http://schemas.microsoft.com/office/drawing/2014/main" id="{C70059A3-6E30-40FD-9938-2FF733572A25}"/>
                </a:ext>
              </a:extLst>
            </xdr:cNvPr>
            <xdr:cNvSpPr txBox="1"/>
          </xdr:nvSpPr>
          <xdr:spPr>
            <a:xfrm>
              <a:off x="4733925" y="1857375"/>
              <a:ext cx="1247776" cy="318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panose="02040503050406030204" pitchFamily="18" charset="0"/>
                        <a:ea typeface="+mn-ea"/>
                        <a:cs typeface="+mn-cs"/>
                      </a:rPr>
                      <m:t>𝐶</m:t>
                    </m:r>
                    <m:r>
                      <a:rPr lang="en-US" sz="1100" b="0" i="1">
                        <a:solidFill>
                          <a:schemeClr val="tx1"/>
                        </a:solidFill>
                        <a:effectLst/>
                        <a:latin typeface="Cambria Math" panose="02040503050406030204" pitchFamily="18" charset="0"/>
                        <a:ea typeface="+mn-ea"/>
                        <a:cs typeface="+mn-cs"/>
                      </a:rPr>
                      <m:t>:  (1−</m:t>
                    </m:r>
                    <m:f>
                      <m:fPr>
                        <m:ctrlPr>
                          <a:rPr lang="en-US" sz="1100" b="0" i="1">
                            <a:solidFill>
                              <a:schemeClr val="tx1"/>
                            </a:solidFill>
                            <a:effectLst/>
                            <a:latin typeface="Cambria Math" panose="02040503050406030204" pitchFamily="18" charset="0"/>
                            <a:ea typeface="+mn-ea"/>
                            <a:cs typeface="+mn-cs"/>
                          </a:rPr>
                        </m:ctrlPr>
                      </m:fPr>
                      <m:num>
                        <m:r>
                          <a:rPr lang="en-US" sz="1100" b="0" i="1">
                            <a:solidFill>
                              <a:schemeClr val="tx1"/>
                            </a:solidFill>
                            <a:effectLst/>
                            <a:latin typeface="Cambria Math" panose="02040503050406030204" pitchFamily="18" charset="0"/>
                            <a:ea typeface="+mn-ea"/>
                            <a:cs typeface="+mn-cs"/>
                          </a:rPr>
                          <m:t>0.0012</m:t>
                        </m:r>
                      </m:num>
                      <m:den>
                        <m:r>
                          <a:rPr lang="en-US" sz="1100" b="0" i="1">
                            <a:solidFill>
                              <a:schemeClr val="tx1"/>
                            </a:solidFill>
                            <a:effectLst/>
                            <a:latin typeface="Cambria Math" panose="02040503050406030204" pitchFamily="18" charset="0"/>
                            <a:ea typeface="+mn-ea"/>
                            <a:cs typeface="+mn-cs"/>
                          </a:rPr>
                          <m:t>8</m:t>
                        </m:r>
                      </m:den>
                    </m:f>
                    <m:r>
                      <a:rPr lang="en-US" sz="1100" b="0" i="1">
                        <a:solidFill>
                          <a:schemeClr val="tx1"/>
                        </a:solidFill>
                        <a:effectLst/>
                        <a:latin typeface="Cambria Math" panose="02040503050406030204" pitchFamily="18" charset="0"/>
                        <a:ea typeface="+mn-ea"/>
                        <a:cs typeface="+mn-cs"/>
                      </a:rPr>
                      <m:t>)</m:t>
                    </m:r>
                  </m:oMath>
                </m:oMathPara>
              </a14:m>
              <a:endParaRPr lang="en-US" sz="1100"/>
            </a:p>
          </xdr:txBody>
        </xdr:sp>
      </mc:Choice>
      <mc:Fallback xmlns="">
        <xdr:sp macro="" textlink="">
          <xdr:nvSpPr>
            <xdr:cNvPr id="6" name="TextBox 5">
              <a:extLst>
                <a:ext uri="{FF2B5EF4-FFF2-40B4-BE49-F238E27FC236}">
                  <a16:creationId xmlns:a16="http://schemas.microsoft.com/office/drawing/2014/main" id="{C70059A3-6E30-40FD-9938-2FF733572A25}"/>
                </a:ext>
              </a:extLst>
            </xdr:cNvPr>
            <xdr:cNvSpPr txBox="1"/>
          </xdr:nvSpPr>
          <xdr:spPr>
            <a:xfrm>
              <a:off x="4733925" y="1857375"/>
              <a:ext cx="1247776" cy="3180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b="0" i="0">
                  <a:solidFill>
                    <a:schemeClr val="tx1"/>
                  </a:solidFill>
                  <a:effectLst/>
                  <a:latin typeface="Cambria Math" panose="02040503050406030204" pitchFamily="18" charset="0"/>
                  <a:ea typeface="+mn-ea"/>
                  <a:cs typeface="+mn-cs"/>
                </a:rPr>
                <a:t>𝐶: </a:t>
              </a:r>
              <a:r>
                <a:rPr lang="en-US" sz="1100" b="0" i="0">
                  <a:solidFill>
                    <a:schemeClr val="tx1"/>
                  </a:solidFill>
                  <a:effectLst/>
                  <a:latin typeface="+mn-lt"/>
                  <a:ea typeface="+mn-ea"/>
                  <a:cs typeface="+mn-cs"/>
                </a:rPr>
                <a:t> (1−0.0012/8)</a:t>
              </a:r>
              <a:endParaRPr lang="en-US" sz="1100"/>
            </a:p>
          </xdr:txBody>
        </xdr:sp>
      </mc:Fallback>
    </mc:AlternateContent>
    <xdr:clientData/>
  </xdr:oneCellAnchor>
</xdr:wsDr>
</file>

<file path=xl/drawings/drawing5.xml><?xml version="1.0" encoding="utf-8"?>
<xdr:wsDr xmlns:xdr="http://schemas.openxmlformats.org/drawingml/2006/spreadsheetDrawing" xmlns:a="http://schemas.openxmlformats.org/drawingml/2006/main">
  <xdr:twoCellAnchor>
    <xdr:from>
      <xdr:col>8</xdr:col>
      <xdr:colOff>66675</xdr:colOff>
      <xdr:row>5</xdr:row>
      <xdr:rowOff>95250</xdr:rowOff>
    </xdr:from>
    <xdr:to>
      <xdr:col>21</xdr:col>
      <xdr:colOff>323850</xdr:colOff>
      <xdr:row>17</xdr:row>
      <xdr:rowOff>209550</xdr:rowOff>
    </xdr:to>
    <xdr:grpSp>
      <xdr:nvGrpSpPr>
        <xdr:cNvPr id="8" name="Group 7">
          <a:extLst>
            <a:ext uri="{FF2B5EF4-FFF2-40B4-BE49-F238E27FC236}">
              <a16:creationId xmlns:a16="http://schemas.microsoft.com/office/drawing/2014/main" id="{3A37A4B0-FA72-4C73-8EC4-0CFB76398D28}"/>
            </a:ext>
          </a:extLst>
        </xdr:cNvPr>
        <xdr:cNvGrpSpPr/>
      </xdr:nvGrpSpPr>
      <xdr:grpSpPr>
        <a:xfrm>
          <a:off x="7362825" y="1371600"/>
          <a:ext cx="8181975" cy="2809875"/>
          <a:chOff x="4438650" y="3152775"/>
          <a:chExt cx="8181975" cy="2457450"/>
        </a:xfrm>
      </xdr:grpSpPr>
      <xdr:grpSp>
        <xdr:nvGrpSpPr>
          <xdr:cNvPr id="7" name="Group 6">
            <a:extLst>
              <a:ext uri="{FF2B5EF4-FFF2-40B4-BE49-F238E27FC236}">
                <a16:creationId xmlns:a16="http://schemas.microsoft.com/office/drawing/2014/main" id="{77A3AA19-48FC-4271-BEDD-32CD691707D6}"/>
              </a:ext>
            </a:extLst>
          </xdr:cNvPr>
          <xdr:cNvGrpSpPr/>
        </xdr:nvGrpSpPr>
        <xdr:grpSpPr>
          <a:xfrm>
            <a:off x="4438650" y="3152775"/>
            <a:ext cx="8181975" cy="2457450"/>
            <a:chOff x="4419600" y="695325"/>
            <a:chExt cx="8181975" cy="2457450"/>
          </a:xfrm>
        </xdr:grpSpPr>
        <xdr:pic>
          <xdr:nvPicPr>
            <xdr:cNvPr id="2" name="Picture 1">
              <a:extLst>
                <a:ext uri="{FF2B5EF4-FFF2-40B4-BE49-F238E27FC236}">
                  <a16:creationId xmlns:a16="http://schemas.microsoft.com/office/drawing/2014/main" id="{77EBC498-835E-49E1-BD18-62024D6E97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19600" y="695325"/>
              <a:ext cx="8181975" cy="2457450"/>
            </a:xfrm>
            <a:prstGeom prst="rect">
              <a:avLst/>
            </a:prstGeom>
            <a:ln w="19050">
              <a:solidFill>
                <a:srgbClr val="0070C0"/>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xnSp macro="">
          <xdr:nvCxnSpPr>
            <xdr:cNvPr id="4" name="Straight Connector 3">
              <a:extLst>
                <a:ext uri="{FF2B5EF4-FFF2-40B4-BE49-F238E27FC236}">
                  <a16:creationId xmlns:a16="http://schemas.microsoft.com/office/drawing/2014/main" id="{C87D3C5C-56E2-4AD8-AEBC-10F0EE6C08EB}"/>
                </a:ext>
              </a:extLst>
            </xdr:cNvPr>
            <xdr:cNvCxnSpPr/>
          </xdr:nvCxnSpPr>
          <xdr:spPr>
            <a:xfrm flipV="1">
              <a:off x="6924675" y="1409700"/>
              <a:ext cx="819150" cy="638175"/>
            </a:xfrm>
            <a:prstGeom prst="line">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cxnSp>
      </xdr:grpSp>
      <xdr:cxnSp macro="">
        <xdr:nvCxnSpPr>
          <xdr:cNvPr id="5" name="Straight Connector 4">
            <a:extLst>
              <a:ext uri="{FF2B5EF4-FFF2-40B4-BE49-F238E27FC236}">
                <a16:creationId xmlns:a16="http://schemas.microsoft.com/office/drawing/2014/main" id="{04D28280-388A-4C4C-9337-8F704161BCF2}"/>
              </a:ext>
            </a:extLst>
          </xdr:cNvPr>
          <xdr:cNvCxnSpPr/>
        </xdr:nvCxnSpPr>
        <xdr:spPr>
          <a:xfrm flipV="1">
            <a:off x="8448675" y="3895725"/>
            <a:ext cx="819150" cy="638175"/>
          </a:xfrm>
          <a:prstGeom prst="line">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cxnSp>
    </xdr:grpSp>
    <xdr:clientData/>
  </xdr:twoCellAnchor>
  <xdr:oneCellAnchor>
    <xdr:from>
      <xdr:col>4</xdr:col>
      <xdr:colOff>581025</xdr:colOff>
      <xdr:row>17</xdr:row>
      <xdr:rowOff>142875</xdr:rowOff>
    </xdr:from>
    <xdr:ext cx="1247776" cy="172227"/>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4709D152-EC6E-4C8E-AB2C-5837709B048D}"/>
                </a:ext>
              </a:extLst>
            </xdr:cNvPr>
            <xdr:cNvSpPr txBox="1"/>
          </xdr:nvSpPr>
          <xdr:spPr>
            <a:xfrm>
              <a:off x="5638800" y="4114800"/>
              <a:ext cx="124777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panose="02040503050406030204" pitchFamily="18" charset="0"/>
                        <a:ea typeface="+mn-ea"/>
                        <a:cs typeface="+mn-cs"/>
                      </a:rPr>
                      <m:t>𝐴</m:t>
                    </m:r>
                    <m:r>
                      <a:rPr lang="en-US" sz="1100" b="0" i="1">
                        <a:solidFill>
                          <a:schemeClr val="tx1"/>
                        </a:solidFill>
                        <a:effectLst/>
                        <a:latin typeface="Cambria Math" panose="02040503050406030204" pitchFamily="18" charset="0"/>
                        <a:ea typeface="+mn-ea"/>
                        <a:cs typeface="+mn-cs"/>
                      </a:rPr>
                      <m:t>:  (</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𝑂</m:t>
                        </m:r>
                      </m:e>
                      <m:sub>
                        <m:r>
                          <a:rPr lang="en-US" sz="1100" b="0" i="1">
                            <a:solidFill>
                              <a:schemeClr val="tx1"/>
                            </a:solidFill>
                            <a:effectLst/>
                            <a:latin typeface="Cambria Math" panose="02040503050406030204" pitchFamily="18" charset="0"/>
                            <a:ea typeface="+mn-ea"/>
                            <a:cs typeface="+mn-cs"/>
                          </a:rPr>
                          <m:t>2</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𝑂</m:t>
                        </m:r>
                      </m:e>
                      <m:sub>
                        <m:r>
                          <a:rPr lang="en-US" sz="1100" b="0" i="1">
                            <a:solidFill>
                              <a:schemeClr val="tx1"/>
                            </a:solidFill>
                            <a:effectLst/>
                            <a:latin typeface="Cambria Math" panose="02040503050406030204" pitchFamily="18" charset="0"/>
                            <a:ea typeface="+mn-ea"/>
                            <a:cs typeface="+mn-cs"/>
                          </a:rPr>
                          <m:t>1</m:t>
                        </m:r>
                      </m:sub>
                    </m:sSub>
                    <m:r>
                      <a:rPr lang="en-US" sz="1100" b="0" i="1">
                        <a:solidFill>
                          <a:schemeClr val="tx1"/>
                        </a:solidFill>
                        <a:effectLst/>
                        <a:latin typeface="Cambria Math" panose="02040503050406030204" pitchFamily="18" charset="0"/>
                        <a:ea typeface="+mn-ea"/>
                        <a:cs typeface="+mn-cs"/>
                      </a:rPr>
                      <m:t>)</m:t>
                    </m:r>
                  </m:oMath>
                </m:oMathPara>
              </a14:m>
              <a:endParaRPr lang="en-US" sz="1100"/>
            </a:p>
          </xdr:txBody>
        </xdr:sp>
      </mc:Choice>
      <mc:Fallback xmlns="">
        <xdr:sp macro="" textlink="">
          <xdr:nvSpPr>
            <xdr:cNvPr id="9" name="TextBox 8">
              <a:extLst>
                <a:ext uri="{FF2B5EF4-FFF2-40B4-BE49-F238E27FC236}">
                  <a16:creationId xmlns:a16="http://schemas.microsoft.com/office/drawing/2014/main" id="{4709D152-EC6E-4C8E-AB2C-5837709B048D}"/>
                </a:ext>
              </a:extLst>
            </xdr:cNvPr>
            <xdr:cNvSpPr txBox="1"/>
          </xdr:nvSpPr>
          <xdr:spPr>
            <a:xfrm>
              <a:off x="5638800" y="4114800"/>
              <a:ext cx="1247776"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b="0" i="0">
                  <a:solidFill>
                    <a:schemeClr val="tx1"/>
                  </a:solidFill>
                  <a:effectLst/>
                  <a:latin typeface="Cambria Math" panose="02040503050406030204" pitchFamily="18" charset="0"/>
                  <a:ea typeface="+mn-ea"/>
                  <a:cs typeface="+mn-cs"/>
                </a:rPr>
                <a:t>𝐴: </a:t>
              </a:r>
              <a:r>
                <a:rPr lang="en-US" sz="1100" b="0" i="0">
                  <a:solidFill>
                    <a:schemeClr val="tx1"/>
                  </a:solidFill>
                  <a:effectLst/>
                  <a:latin typeface="+mn-lt"/>
                  <a:ea typeface="+mn-ea"/>
                  <a:cs typeface="+mn-cs"/>
                </a:rPr>
                <a:t> (</a:t>
              </a:r>
              <a:r>
                <a:rPr lang="en-US" sz="1100" b="0" i="0">
                  <a:solidFill>
                    <a:schemeClr val="tx1"/>
                  </a:solidFill>
                  <a:effectLst/>
                  <a:latin typeface="Cambria Math" panose="02040503050406030204" pitchFamily="18" charset="0"/>
                  <a:ea typeface="+mn-ea"/>
                  <a:cs typeface="+mn-cs"/>
                </a:rPr>
                <a:t>𝑂_2−𝑂_1</a:t>
              </a:r>
              <a:r>
                <a:rPr lang="en-US" sz="1100" b="0" i="0">
                  <a:solidFill>
                    <a:schemeClr val="tx1"/>
                  </a:solidFill>
                  <a:effectLst/>
                  <a:latin typeface="+mn-lt"/>
                  <a:ea typeface="+mn-ea"/>
                  <a:cs typeface="+mn-cs"/>
                </a:rPr>
                <a:t>)</a:t>
              </a:r>
              <a:endParaRPr lang="en-US" sz="1100"/>
            </a:p>
          </xdr:txBody>
        </xdr:sp>
      </mc:Fallback>
    </mc:AlternateContent>
    <xdr:clientData/>
  </xdr:oneCellAnchor>
  <xdr:oneCellAnchor>
    <xdr:from>
      <xdr:col>4</xdr:col>
      <xdr:colOff>685800</xdr:colOff>
      <xdr:row>20</xdr:row>
      <xdr:rowOff>200025</xdr:rowOff>
    </xdr:from>
    <xdr:ext cx="1247776" cy="460254"/>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D1A8BF7E-BC9C-48DA-B9D8-5F6C7C855D8F}"/>
                </a:ext>
              </a:extLst>
            </xdr:cNvPr>
            <xdr:cNvSpPr txBox="1"/>
          </xdr:nvSpPr>
          <xdr:spPr>
            <a:xfrm>
              <a:off x="5743575" y="4810125"/>
              <a:ext cx="1247776" cy="4602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panose="02040503050406030204" pitchFamily="18" charset="0"/>
                        <a:ea typeface="+mn-ea"/>
                        <a:cs typeface="+mn-cs"/>
                      </a:rPr>
                      <m:t>𝐶</m:t>
                    </m:r>
                    <m:r>
                      <a:rPr lang="en-US" sz="1100" b="0" i="1">
                        <a:solidFill>
                          <a:schemeClr val="tx1"/>
                        </a:solidFill>
                        <a:effectLst/>
                        <a:latin typeface="Cambria Math" panose="02040503050406030204" pitchFamily="18" charset="0"/>
                        <a:ea typeface="+mn-ea"/>
                        <a:cs typeface="+mn-cs"/>
                      </a:rPr>
                      <m:t>:  </m:t>
                    </m:r>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𝑀</m:t>
                            </m:r>
                          </m:e>
                          <m:sub>
                            <m:r>
                              <a:rPr lang="en-US" sz="1100" b="0" i="1">
                                <a:solidFill>
                                  <a:schemeClr val="tx1"/>
                                </a:solidFill>
                                <a:effectLst/>
                                <a:latin typeface="Cambria Math" panose="02040503050406030204" pitchFamily="18" charset="0"/>
                                <a:ea typeface="+mn-ea"/>
                                <a:cs typeface="+mn-cs"/>
                              </a:rPr>
                              <m:t>𝑠𝑤</m:t>
                            </m:r>
                          </m:sub>
                        </m:sSub>
                        <m:r>
                          <a:rPr lang="en-US" sz="1100" b="0" i="1">
                            <a:solidFill>
                              <a:schemeClr val="tx1"/>
                            </a:solidFill>
                            <a:effectLst/>
                            <a:latin typeface="Cambria Math" panose="02040503050406030204" pitchFamily="18" charset="0"/>
                            <a:ea typeface="+mn-ea"/>
                            <a:cs typeface="+mn-cs"/>
                          </a:rPr>
                          <m:t>(1−</m:t>
                        </m:r>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𝜌</m:t>
                                </m:r>
                              </m:e>
                              <m:sub>
                                <m:r>
                                  <a:rPr lang="en-US" sz="1100" b="0" i="1">
                                    <a:solidFill>
                                      <a:schemeClr val="tx1"/>
                                    </a:solidFill>
                                    <a:effectLst/>
                                    <a:latin typeface="Cambria Math" panose="02040503050406030204" pitchFamily="18" charset="0"/>
                                    <a:ea typeface="+mn-ea"/>
                                    <a:cs typeface="+mn-cs"/>
                                  </a:rPr>
                                  <m:t>𝑎</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𝜌</m:t>
                                </m:r>
                              </m:e>
                              <m:sub>
                                <m:r>
                                  <a:rPr lang="en-US" sz="1100" b="0" i="1">
                                    <a:solidFill>
                                      <a:schemeClr val="tx1"/>
                                    </a:solidFill>
                                    <a:effectLst/>
                                    <a:latin typeface="Cambria Math" panose="02040503050406030204" pitchFamily="18" charset="0"/>
                                    <a:ea typeface="+mn-ea"/>
                                    <a:cs typeface="+mn-cs"/>
                                  </a:rPr>
                                  <m:t>𝑠𝑤</m:t>
                                </m:r>
                              </m:sub>
                            </m:sSub>
                          </m:den>
                        </m:f>
                        <m:r>
                          <a:rPr lang="en-US" sz="1100" b="0" i="1">
                            <a:solidFill>
                              <a:schemeClr val="tx1"/>
                            </a:solidFill>
                            <a:effectLst/>
                            <a:latin typeface="Cambria Math" panose="02040503050406030204" pitchFamily="18" charset="0"/>
                            <a:ea typeface="+mn-ea"/>
                            <a:cs typeface="+mn-cs"/>
                          </a:rPr>
                          <m:t>)</m:t>
                        </m:r>
                      </m:num>
                      <m:den>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𝑂</m:t>
                            </m:r>
                          </m:e>
                          <m:sub>
                            <m:r>
                              <a:rPr lang="en-US" sz="1100" b="0" i="1">
                                <a:solidFill>
                                  <a:schemeClr val="tx1"/>
                                </a:solidFill>
                                <a:effectLst/>
                                <a:latin typeface="Cambria Math" panose="02040503050406030204" pitchFamily="18" charset="0"/>
                                <a:ea typeface="+mn-ea"/>
                                <a:cs typeface="+mn-cs"/>
                              </a:rPr>
                              <m:t>3</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𝑂</m:t>
                            </m:r>
                          </m:e>
                          <m:sub>
                            <m:r>
                              <a:rPr lang="en-US" sz="1100" b="0" i="1">
                                <a:solidFill>
                                  <a:schemeClr val="tx1"/>
                                </a:solidFill>
                                <a:effectLst/>
                                <a:latin typeface="Cambria Math" panose="02040503050406030204" pitchFamily="18" charset="0"/>
                                <a:ea typeface="+mn-ea"/>
                                <a:cs typeface="+mn-cs"/>
                              </a:rPr>
                              <m:t>2</m:t>
                            </m:r>
                          </m:sub>
                        </m:sSub>
                        <m:r>
                          <a:rPr lang="en-US" sz="1100" b="0" i="1">
                            <a:solidFill>
                              <a:schemeClr val="tx1"/>
                            </a:solidFill>
                            <a:effectLst/>
                            <a:latin typeface="Cambria Math" panose="02040503050406030204" pitchFamily="18" charset="0"/>
                            <a:ea typeface="+mn-ea"/>
                            <a:cs typeface="+mn-cs"/>
                          </a:rPr>
                          <m:t>)</m:t>
                        </m:r>
                      </m:den>
                    </m:f>
                  </m:oMath>
                </m:oMathPara>
              </a14:m>
              <a:endParaRPr lang="en-US" sz="1100"/>
            </a:p>
          </xdr:txBody>
        </xdr:sp>
      </mc:Choice>
      <mc:Fallback xmlns="">
        <xdr:sp macro="" textlink="">
          <xdr:nvSpPr>
            <xdr:cNvPr id="11" name="TextBox 10">
              <a:extLst>
                <a:ext uri="{FF2B5EF4-FFF2-40B4-BE49-F238E27FC236}">
                  <a16:creationId xmlns:a16="http://schemas.microsoft.com/office/drawing/2014/main" id="{D1A8BF7E-BC9C-48DA-B9D8-5F6C7C855D8F}"/>
                </a:ext>
              </a:extLst>
            </xdr:cNvPr>
            <xdr:cNvSpPr txBox="1"/>
          </xdr:nvSpPr>
          <xdr:spPr>
            <a:xfrm>
              <a:off x="5743575" y="4810125"/>
              <a:ext cx="1247776" cy="4602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b="0" i="0">
                  <a:solidFill>
                    <a:schemeClr val="tx1"/>
                  </a:solidFill>
                  <a:effectLst/>
                  <a:latin typeface="Cambria Math" panose="02040503050406030204" pitchFamily="18" charset="0"/>
                  <a:ea typeface="+mn-ea"/>
                  <a:cs typeface="+mn-cs"/>
                </a:rPr>
                <a:t>𝐶: </a:t>
              </a:r>
              <a:r>
                <a:rPr lang="en-US" sz="1100" b="0" i="0">
                  <a:solidFill>
                    <a:schemeClr val="tx1"/>
                  </a:solidFill>
                  <a:effectLst/>
                  <a:latin typeface="+mn-lt"/>
                  <a:ea typeface="+mn-ea"/>
                  <a:cs typeface="+mn-cs"/>
                </a:rPr>
                <a:t>  </a:t>
              </a:r>
              <a:r>
                <a:rPr lang="en-US" sz="1100" b="0" i="0">
                  <a:solidFill>
                    <a:schemeClr val="tx1"/>
                  </a:solidFill>
                  <a:effectLst/>
                  <a:latin typeface="Cambria Math" panose="02040503050406030204" pitchFamily="18" charset="0"/>
                  <a:ea typeface="+mn-ea"/>
                  <a:cs typeface="+mn-cs"/>
                </a:rPr>
                <a:t>(</a:t>
              </a:r>
              <a:r>
                <a:rPr lang="en-US" sz="1100" b="0" i="0">
                  <a:solidFill>
                    <a:schemeClr val="tx1"/>
                  </a:solidFill>
                  <a:effectLst/>
                  <a:latin typeface="+mn-lt"/>
                  <a:ea typeface="+mn-ea"/>
                  <a:cs typeface="+mn-cs"/>
                </a:rPr>
                <a:t>𝑀_𝑠𝑤 (1−𝜌_𝑎/𝜌_𝑠𝑤 )</a:t>
              </a:r>
              <a:r>
                <a:rPr lang="en-US" sz="1100" b="0" i="0">
                  <a:solidFill>
                    <a:schemeClr val="tx1"/>
                  </a:solidFill>
                  <a:effectLst/>
                  <a:latin typeface="Cambria Math" panose="02040503050406030204" pitchFamily="18" charset="0"/>
                  <a:ea typeface="+mn-ea"/>
                  <a:cs typeface="+mn-cs"/>
                </a:rPr>
                <a:t>)/((𝑂_3−𝑂_2))</a:t>
              </a:r>
              <a:endParaRPr lang="en-US" sz="1100"/>
            </a:p>
          </xdr:txBody>
        </xdr:sp>
      </mc:Fallback>
    </mc:AlternateContent>
    <xdr:clientData/>
  </xdr:oneCellAnchor>
  <xdr:oneCellAnchor>
    <xdr:from>
      <xdr:col>5</xdr:col>
      <xdr:colOff>47625</xdr:colOff>
      <xdr:row>23</xdr:row>
      <xdr:rowOff>95250</xdr:rowOff>
    </xdr:from>
    <xdr:ext cx="2838450" cy="460254"/>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BDF692FF-0DA0-436C-A3D3-EA64AC983192}"/>
                </a:ext>
              </a:extLst>
            </xdr:cNvPr>
            <xdr:cNvSpPr txBox="1"/>
          </xdr:nvSpPr>
          <xdr:spPr>
            <a:xfrm>
              <a:off x="5514975" y="5324475"/>
              <a:ext cx="2838450" cy="4602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left"/>
                  </m:oMathParaPr>
                  <m:oMath xmlns:m="http://schemas.openxmlformats.org/officeDocument/2006/math">
                    <m:r>
                      <a:rPr lang="en-US" sz="1100" b="0" i="1">
                        <a:solidFill>
                          <a:schemeClr val="tx1"/>
                        </a:solidFill>
                        <a:effectLst/>
                        <a:latin typeface="Cambria Math" panose="02040503050406030204" pitchFamily="18" charset="0"/>
                        <a:ea typeface="+mn-ea"/>
                        <a:cs typeface="+mn-cs"/>
                      </a:rPr>
                      <m:t>𝐷</m:t>
                    </m:r>
                    <m:r>
                      <a:rPr lang="en-US" sz="1100" b="0" i="1">
                        <a:solidFill>
                          <a:schemeClr val="tx1"/>
                        </a:solidFill>
                        <a:effectLst/>
                        <a:latin typeface="Cambria Math" panose="02040503050406030204" pitchFamily="18" charset="0"/>
                        <a:ea typeface="+mn-ea"/>
                        <a:cs typeface="+mn-cs"/>
                      </a:rPr>
                      <m:t>:  </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𝑑</m:t>
                        </m:r>
                      </m:e>
                      <m:sub>
                        <m:r>
                          <a:rPr lang="en-US" sz="1100" b="0" i="1">
                            <a:solidFill>
                              <a:schemeClr val="tx1"/>
                            </a:solidFill>
                            <a:effectLst/>
                            <a:latin typeface="Cambria Math" panose="02040503050406030204" pitchFamily="18" charset="0"/>
                            <a:ea typeface="+mn-ea"/>
                            <a:cs typeface="+mn-cs"/>
                          </a:rPr>
                          <m:t>𝑥</m:t>
                        </m:r>
                      </m:sub>
                    </m:sSub>
                    <m:r>
                      <a:rPr lang="en-US" sz="1100" b="0" i="1">
                        <a:solidFill>
                          <a:schemeClr val="tx1"/>
                        </a:solidFill>
                        <a:effectLst/>
                        <a:latin typeface="Cambria Math" panose="02040503050406030204" pitchFamily="18" charset="0"/>
                        <a:ea typeface="+mn-ea"/>
                        <a:cs typeface="+mn-cs"/>
                      </a:rPr>
                      <m:t>= (</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𝑂</m:t>
                        </m:r>
                      </m:e>
                      <m:sub>
                        <m:r>
                          <a:rPr lang="en-US" sz="1100" b="0" i="1">
                            <a:solidFill>
                              <a:schemeClr val="tx1"/>
                            </a:solidFill>
                            <a:effectLst/>
                            <a:latin typeface="Cambria Math" panose="02040503050406030204" pitchFamily="18" charset="0"/>
                            <a:ea typeface="+mn-ea"/>
                            <a:cs typeface="+mn-cs"/>
                          </a:rPr>
                          <m:t>2</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𝑂</m:t>
                        </m:r>
                      </m:e>
                      <m:sub>
                        <m:r>
                          <a:rPr lang="en-US" sz="1100" b="0" i="1">
                            <a:solidFill>
                              <a:schemeClr val="tx1"/>
                            </a:solidFill>
                            <a:effectLst/>
                            <a:latin typeface="Cambria Math" panose="02040503050406030204" pitchFamily="18" charset="0"/>
                            <a:ea typeface="+mn-ea"/>
                            <a:cs typeface="+mn-cs"/>
                          </a:rPr>
                          <m:t>1</m:t>
                        </m:r>
                      </m:sub>
                    </m:sSub>
                    <m:r>
                      <a:rPr lang="en-US" sz="1100" b="0" i="1">
                        <a:solidFill>
                          <a:schemeClr val="tx1"/>
                        </a:solidFill>
                        <a:effectLst/>
                        <a:latin typeface="Cambria Math" panose="02040503050406030204" pitchFamily="18" charset="0"/>
                        <a:ea typeface="+mn-ea"/>
                        <a:cs typeface="+mn-cs"/>
                      </a:rPr>
                      <m:t>)</m:t>
                    </m:r>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𝑀</m:t>
                            </m:r>
                          </m:e>
                          <m:sub>
                            <m:r>
                              <a:rPr lang="en-US" sz="1100" b="0" i="1">
                                <a:solidFill>
                                  <a:schemeClr val="tx1"/>
                                </a:solidFill>
                                <a:effectLst/>
                                <a:latin typeface="Cambria Math" panose="02040503050406030204" pitchFamily="18" charset="0"/>
                                <a:ea typeface="+mn-ea"/>
                                <a:cs typeface="+mn-cs"/>
                              </a:rPr>
                              <m:t>𝑠𝑤</m:t>
                            </m:r>
                          </m:sub>
                        </m:sSub>
                        <m:r>
                          <a:rPr lang="en-US" sz="1100" b="0" i="1">
                            <a:solidFill>
                              <a:schemeClr val="tx1"/>
                            </a:solidFill>
                            <a:effectLst/>
                            <a:latin typeface="Cambria Math" panose="02040503050406030204" pitchFamily="18" charset="0"/>
                            <a:ea typeface="+mn-ea"/>
                            <a:cs typeface="+mn-cs"/>
                          </a:rPr>
                          <m:t>(1−</m:t>
                        </m:r>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𝜌</m:t>
                                </m:r>
                              </m:e>
                              <m:sub>
                                <m:r>
                                  <a:rPr lang="en-US" sz="1100" b="0" i="1">
                                    <a:solidFill>
                                      <a:schemeClr val="tx1"/>
                                    </a:solidFill>
                                    <a:effectLst/>
                                    <a:latin typeface="Cambria Math" panose="02040503050406030204" pitchFamily="18" charset="0"/>
                                    <a:ea typeface="+mn-ea"/>
                                    <a:cs typeface="+mn-cs"/>
                                  </a:rPr>
                                  <m:t>𝑎</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𝜌</m:t>
                                </m:r>
                              </m:e>
                              <m:sub>
                                <m:r>
                                  <a:rPr lang="en-US" sz="1100" b="0" i="1">
                                    <a:solidFill>
                                      <a:schemeClr val="tx1"/>
                                    </a:solidFill>
                                    <a:effectLst/>
                                    <a:latin typeface="Cambria Math" panose="02040503050406030204" pitchFamily="18" charset="0"/>
                                    <a:ea typeface="+mn-ea"/>
                                    <a:cs typeface="+mn-cs"/>
                                  </a:rPr>
                                  <m:t>𝑠𝑤</m:t>
                                </m:r>
                              </m:sub>
                            </m:sSub>
                          </m:den>
                        </m:f>
                        <m:r>
                          <a:rPr lang="en-US" sz="1100" b="0" i="1">
                            <a:solidFill>
                              <a:schemeClr val="tx1"/>
                            </a:solidFill>
                            <a:effectLst/>
                            <a:latin typeface="Cambria Math" panose="02040503050406030204" pitchFamily="18" charset="0"/>
                            <a:ea typeface="+mn-ea"/>
                            <a:cs typeface="+mn-cs"/>
                          </a:rPr>
                          <m:t>)</m:t>
                        </m:r>
                      </m:num>
                      <m:den>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𝑂</m:t>
                            </m:r>
                          </m:e>
                          <m:sub>
                            <m:r>
                              <a:rPr lang="en-US" sz="1100" b="0" i="1">
                                <a:solidFill>
                                  <a:schemeClr val="tx1"/>
                                </a:solidFill>
                                <a:effectLst/>
                                <a:latin typeface="Cambria Math" panose="02040503050406030204" pitchFamily="18" charset="0"/>
                                <a:ea typeface="+mn-ea"/>
                                <a:cs typeface="+mn-cs"/>
                              </a:rPr>
                              <m:t>3</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𝑂</m:t>
                            </m:r>
                          </m:e>
                          <m:sub>
                            <m:r>
                              <a:rPr lang="en-US" sz="1100" b="0" i="1">
                                <a:solidFill>
                                  <a:schemeClr val="tx1"/>
                                </a:solidFill>
                                <a:effectLst/>
                                <a:latin typeface="Cambria Math" panose="02040503050406030204" pitchFamily="18" charset="0"/>
                                <a:ea typeface="+mn-ea"/>
                                <a:cs typeface="+mn-cs"/>
                              </a:rPr>
                              <m:t>2</m:t>
                            </m:r>
                          </m:sub>
                        </m:sSub>
                        <m:r>
                          <a:rPr lang="en-US" sz="1100" b="0" i="1">
                            <a:solidFill>
                              <a:schemeClr val="tx1"/>
                            </a:solidFill>
                            <a:effectLst/>
                            <a:latin typeface="Cambria Math" panose="02040503050406030204" pitchFamily="18" charset="0"/>
                            <a:ea typeface="+mn-ea"/>
                            <a:cs typeface="+mn-cs"/>
                          </a:rPr>
                          <m:t>)</m:t>
                        </m:r>
                      </m:den>
                    </m:f>
                  </m:oMath>
                </m:oMathPara>
              </a14:m>
              <a:endParaRPr lang="en-US" sz="1100"/>
            </a:p>
          </xdr:txBody>
        </xdr:sp>
      </mc:Choice>
      <mc:Fallback xmlns="">
        <xdr:sp macro="" textlink="">
          <xdr:nvSpPr>
            <xdr:cNvPr id="12" name="TextBox 11">
              <a:extLst>
                <a:ext uri="{FF2B5EF4-FFF2-40B4-BE49-F238E27FC236}">
                  <a16:creationId xmlns:a16="http://schemas.microsoft.com/office/drawing/2014/main" id="{BDF692FF-0DA0-436C-A3D3-EA64AC983192}"/>
                </a:ext>
              </a:extLst>
            </xdr:cNvPr>
            <xdr:cNvSpPr txBox="1"/>
          </xdr:nvSpPr>
          <xdr:spPr>
            <a:xfrm>
              <a:off x="5514975" y="5324475"/>
              <a:ext cx="2838450" cy="46025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b="0" i="0">
                  <a:solidFill>
                    <a:schemeClr val="tx1"/>
                  </a:solidFill>
                  <a:effectLst/>
                  <a:latin typeface="Cambria Math" panose="02040503050406030204" pitchFamily="18" charset="0"/>
                  <a:ea typeface="+mn-ea"/>
                  <a:cs typeface="+mn-cs"/>
                </a:rPr>
                <a:t>𝐷:  𝑑_𝑥= (𝑂_2−𝑂_1)(𝑀_𝑠𝑤 (1−𝜌_𝑎/𝜌_𝑠𝑤 ))/((𝑂_3−𝑂_2))</a:t>
              </a:r>
              <a:endParaRPr lang="en-US" sz="1100"/>
            </a:p>
          </xdr:txBody>
        </xdr:sp>
      </mc:Fallback>
    </mc:AlternateContent>
    <xdr:clientData/>
  </xdr:oneCellAnchor>
  <xdr:oneCellAnchor>
    <xdr:from>
      <xdr:col>4</xdr:col>
      <xdr:colOff>609600</xdr:colOff>
      <xdr:row>25</xdr:row>
      <xdr:rowOff>200025</xdr:rowOff>
    </xdr:from>
    <xdr:ext cx="1247776" cy="318485"/>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44DCB1D7-B21C-4B41-8719-EFD364EAE57A}"/>
                </a:ext>
              </a:extLst>
            </xdr:cNvPr>
            <xdr:cNvSpPr txBox="1"/>
          </xdr:nvSpPr>
          <xdr:spPr>
            <a:xfrm>
              <a:off x="5667375" y="5886450"/>
              <a:ext cx="1247776" cy="318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panose="02040503050406030204" pitchFamily="18" charset="0"/>
                        <a:ea typeface="+mn-ea"/>
                        <a:cs typeface="+mn-cs"/>
                      </a:rPr>
                      <m:t>𝐸</m:t>
                    </m:r>
                    <m:r>
                      <a:rPr lang="en-US" sz="1100" b="0" i="1">
                        <a:solidFill>
                          <a:schemeClr val="tx1"/>
                        </a:solidFill>
                        <a:effectLst/>
                        <a:latin typeface="Cambria Math" panose="02040503050406030204" pitchFamily="18" charset="0"/>
                        <a:ea typeface="+mn-ea"/>
                        <a:cs typeface="+mn-cs"/>
                      </a:rPr>
                      <m:t>:  </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𝑀</m:t>
                        </m:r>
                      </m:e>
                      <m:sub>
                        <m:r>
                          <a:rPr lang="en-US" sz="1100" b="0" i="1">
                            <a:solidFill>
                              <a:schemeClr val="tx1"/>
                            </a:solidFill>
                            <a:effectLst/>
                            <a:latin typeface="Cambria Math" panose="02040503050406030204" pitchFamily="18" charset="0"/>
                            <a:ea typeface="+mn-ea"/>
                            <a:cs typeface="+mn-cs"/>
                          </a:rPr>
                          <m:t>𝑠</m:t>
                        </m:r>
                      </m:sub>
                    </m:sSub>
                    <m:r>
                      <a:rPr lang="en-US" sz="1100" b="0" i="1">
                        <a:solidFill>
                          <a:schemeClr val="tx1"/>
                        </a:solidFill>
                        <a:effectLst/>
                        <a:latin typeface="Cambria Math" panose="02040503050406030204" pitchFamily="18" charset="0"/>
                        <a:ea typeface="+mn-ea"/>
                        <a:cs typeface="+mn-cs"/>
                      </a:rPr>
                      <m:t>(1−</m:t>
                    </m:r>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𝜌</m:t>
                            </m:r>
                          </m:e>
                          <m:sub>
                            <m:r>
                              <a:rPr lang="en-US" sz="1100" b="0" i="1">
                                <a:solidFill>
                                  <a:schemeClr val="tx1"/>
                                </a:solidFill>
                                <a:effectLst/>
                                <a:latin typeface="Cambria Math" panose="02040503050406030204" pitchFamily="18" charset="0"/>
                                <a:ea typeface="+mn-ea"/>
                                <a:cs typeface="+mn-cs"/>
                              </a:rPr>
                              <m:t>𝑎</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Cambria Math" panose="02040503050406030204" pitchFamily="18" charset="0"/>
                                <a:cs typeface="+mn-cs"/>
                              </a:rPr>
                              <m:t>𝜌</m:t>
                            </m:r>
                          </m:e>
                          <m:sub>
                            <m:r>
                              <a:rPr lang="en-US" sz="1100" b="0" i="1">
                                <a:solidFill>
                                  <a:schemeClr val="tx1"/>
                                </a:solidFill>
                                <a:effectLst/>
                                <a:latin typeface="Cambria Math" panose="02040503050406030204" pitchFamily="18" charset="0"/>
                                <a:ea typeface="+mn-ea"/>
                                <a:cs typeface="+mn-cs"/>
                              </a:rPr>
                              <m:t>𝑠</m:t>
                            </m:r>
                          </m:sub>
                        </m:sSub>
                      </m:den>
                    </m:f>
                    <m:r>
                      <a:rPr lang="en-US" sz="1100" b="0" i="1">
                        <a:solidFill>
                          <a:schemeClr val="tx1"/>
                        </a:solidFill>
                        <a:effectLst/>
                        <a:latin typeface="Cambria Math" panose="02040503050406030204" pitchFamily="18" charset="0"/>
                        <a:ea typeface="+mn-ea"/>
                        <a:cs typeface="+mn-cs"/>
                      </a:rPr>
                      <m:t>)</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44DCB1D7-B21C-4B41-8719-EFD364EAE57A}"/>
                </a:ext>
              </a:extLst>
            </xdr:cNvPr>
            <xdr:cNvSpPr txBox="1"/>
          </xdr:nvSpPr>
          <xdr:spPr>
            <a:xfrm>
              <a:off x="5667375" y="5886450"/>
              <a:ext cx="1247776" cy="318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b="0" i="0">
                  <a:solidFill>
                    <a:schemeClr val="tx1"/>
                  </a:solidFill>
                  <a:effectLst/>
                  <a:latin typeface="Cambria Math" panose="02040503050406030204" pitchFamily="18" charset="0"/>
                  <a:ea typeface="+mn-ea"/>
                  <a:cs typeface="+mn-cs"/>
                </a:rPr>
                <a:t>𝐸: </a:t>
              </a:r>
              <a:r>
                <a:rPr lang="en-US" sz="1100" b="0" i="0">
                  <a:solidFill>
                    <a:schemeClr val="tx1"/>
                  </a:solidFill>
                  <a:effectLst/>
                  <a:latin typeface="+mn-lt"/>
                  <a:ea typeface="+mn-ea"/>
                  <a:cs typeface="+mn-cs"/>
                </a:rPr>
                <a:t> </a:t>
              </a:r>
              <a:r>
                <a:rPr lang="en-US" sz="1100" b="0" i="0">
                  <a:solidFill>
                    <a:schemeClr val="tx1"/>
                  </a:solidFill>
                  <a:effectLst/>
                  <a:latin typeface="Cambria Math" panose="02040503050406030204" pitchFamily="18" charset="0"/>
                  <a:ea typeface="+mn-ea"/>
                  <a:cs typeface="+mn-cs"/>
                </a:rPr>
                <a:t>𝑀_𝑠</a:t>
              </a:r>
              <a:r>
                <a:rPr lang="en-US" sz="1100" b="0" i="0">
                  <a:solidFill>
                    <a:schemeClr val="tx1"/>
                  </a:solidFill>
                  <a:effectLst/>
                  <a:latin typeface="+mn-lt"/>
                  <a:ea typeface="+mn-ea"/>
                  <a:cs typeface="+mn-cs"/>
                </a:rPr>
                <a:t> (1−𝜌_</a:t>
              </a:r>
              <a:r>
                <a:rPr lang="en-US" sz="1100" b="0" i="0">
                  <a:solidFill>
                    <a:schemeClr val="tx1"/>
                  </a:solidFill>
                  <a:effectLst/>
                  <a:latin typeface="Cambria Math" panose="02040503050406030204" pitchFamily="18" charset="0"/>
                  <a:ea typeface="+mn-ea"/>
                  <a:cs typeface="+mn-cs"/>
                </a:rPr>
                <a:t>𝑎</a:t>
              </a:r>
              <a:r>
                <a:rPr lang="en-US" sz="1100" b="0" i="0">
                  <a:solidFill>
                    <a:schemeClr val="tx1"/>
                  </a:solidFill>
                  <a:effectLst/>
                  <a:latin typeface="+mn-lt"/>
                  <a:ea typeface="+mn-ea"/>
                  <a:cs typeface="+mn-cs"/>
                </a:rPr>
                <a:t>/</a:t>
              </a:r>
              <a:r>
                <a:rPr lang="en-US" sz="1100" b="0" i="0">
                  <a:solidFill>
                    <a:schemeClr val="tx1"/>
                  </a:solidFill>
                  <a:effectLst/>
                  <a:latin typeface="Cambria Math" panose="02040503050406030204" pitchFamily="18" charset="0"/>
                  <a:ea typeface="Cambria Math" panose="02040503050406030204" pitchFamily="18" charset="0"/>
                  <a:cs typeface="+mn-cs"/>
                </a:rPr>
                <a:t>𝜌</a:t>
              </a:r>
              <a:r>
                <a:rPr lang="en-US" sz="1100" b="0" i="0">
                  <a:solidFill>
                    <a:schemeClr val="tx1"/>
                  </a:solidFill>
                  <a:effectLst/>
                  <a:latin typeface="Cambria Math" panose="02040503050406030204" pitchFamily="18" charset="0"/>
                  <a:ea typeface="+mn-ea"/>
                  <a:cs typeface="+mn-cs"/>
                </a:rPr>
                <a:t>_𝑠</a:t>
              </a:r>
              <a:r>
                <a:rPr lang="en-US" sz="1100" b="0" i="0">
                  <a:solidFill>
                    <a:schemeClr val="tx1"/>
                  </a:solidFill>
                  <a:effectLst/>
                  <a:latin typeface="+mn-lt"/>
                  <a:ea typeface="+mn-ea"/>
                  <a:cs typeface="+mn-cs"/>
                </a:rPr>
                <a:t> )</a:t>
              </a:r>
              <a:endParaRPr lang="en-US" sz="1100"/>
            </a:p>
          </xdr:txBody>
        </xdr:sp>
      </mc:Fallback>
    </mc:AlternateContent>
    <xdr:clientData/>
  </xdr:oneCellAnchor>
  <xdr:twoCellAnchor>
    <xdr:from>
      <xdr:col>10</xdr:col>
      <xdr:colOff>104775</xdr:colOff>
      <xdr:row>19</xdr:row>
      <xdr:rowOff>66675</xdr:rowOff>
    </xdr:from>
    <xdr:to>
      <xdr:col>15</xdr:col>
      <xdr:colOff>476250</xdr:colOff>
      <xdr:row>26</xdr:row>
      <xdr:rowOff>142875</xdr:rowOff>
    </xdr:to>
    <xdr:grpSp>
      <xdr:nvGrpSpPr>
        <xdr:cNvPr id="14" name="Group 13">
          <a:extLst>
            <a:ext uri="{FF2B5EF4-FFF2-40B4-BE49-F238E27FC236}">
              <a16:creationId xmlns:a16="http://schemas.microsoft.com/office/drawing/2014/main" id="{D9EB59F6-4A10-432A-AE99-A09E34E6E6E2}"/>
            </a:ext>
          </a:extLst>
        </xdr:cNvPr>
        <xdr:cNvGrpSpPr/>
      </xdr:nvGrpSpPr>
      <xdr:grpSpPr>
        <a:xfrm>
          <a:off x="8620125" y="4476750"/>
          <a:ext cx="3419475" cy="1581150"/>
          <a:chOff x="7181850" y="6991350"/>
          <a:chExt cx="3419475" cy="1581150"/>
        </a:xfrm>
      </xdr:grpSpPr>
      <xdr:pic>
        <xdr:nvPicPr>
          <xdr:cNvPr id="6" name="Picture 5">
            <a:extLst>
              <a:ext uri="{FF2B5EF4-FFF2-40B4-BE49-F238E27FC236}">
                <a16:creationId xmlns:a16="http://schemas.microsoft.com/office/drawing/2014/main" id="{AEA6C6BF-63FB-4D98-B946-FEB51839A4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181850" y="6991350"/>
            <a:ext cx="3419475" cy="1581150"/>
          </a:xfrm>
          <a:prstGeom prst="rect">
            <a:avLst/>
          </a:prstGeom>
          <a:ln w="19050">
            <a:solidFill>
              <a:srgbClr val="0070C0"/>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sp macro="" textlink="">
        <xdr:nvSpPr>
          <xdr:cNvPr id="3" name="TextBox 2">
            <a:extLst>
              <a:ext uri="{FF2B5EF4-FFF2-40B4-BE49-F238E27FC236}">
                <a16:creationId xmlns:a16="http://schemas.microsoft.com/office/drawing/2014/main" id="{9CFA3824-4A07-438E-97C2-CF1F2F3AE8CA}"/>
              </a:ext>
            </a:extLst>
          </xdr:cNvPr>
          <xdr:cNvSpPr txBox="1"/>
        </xdr:nvSpPr>
        <xdr:spPr>
          <a:xfrm>
            <a:off x="7219950" y="7096125"/>
            <a:ext cx="28091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Calculation of Conventional Mass from Mass</a:t>
            </a:r>
          </a:p>
        </xdr:txBody>
      </xdr:sp>
    </xdr:grpSp>
    <xdr:clientData/>
  </xdr:twoCellAnchor>
  <xdr:oneCellAnchor>
    <xdr:from>
      <xdr:col>4</xdr:col>
      <xdr:colOff>561975</xdr:colOff>
      <xdr:row>27</xdr:row>
      <xdr:rowOff>85725</xdr:rowOff>
    </xdr:from>
    <xdr:ext cx="2981325" cy="474297"/>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774CDBE-47DE-4B35-8FFB-947634E31080}"/>
                </a:ext>
              </a:extLst>
            </xdr:cNvPr>
            <xdr:cNvSpPr txBox="1"/>
          </xdr:nvSpPr>
          <xdr:spPr>
            <a:xfrm>
              <a:off x="5619750" y="6200775"/>
              <a:ext cx="2981325" cy="4742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panose="02040503050406030204" pitchFamily="18" charset="0"/>
                        <a:ea typeface="+mn-ea"/>
                        <a:cs typeface="+mn-cs"/>
                      </a:rPr>
                      <m:t>𝐹</m:t>
                    </m:r>
                    <m:r>
                      <a:rPr lang="en-US" sz="1100" b="0" i="1">
                        <a:solidFill>
                          <a:schemeClr val="tx1"/>
                        </a:solidFill>
                        <a:effectLst/>
                        <a:latin typeface="Cambria Math" panose="02040503050406030204" pitchFamily="18" charset="0"/>
                        <a:ea typeface="+mn-ea"/>
                        <a:cs typeface="+mn-cs"/>
                      </a:rPr>
                      <m:t>:  </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𝑀</m:t>
                        </m:r>
                      </m:e>
                      <m:sub>
                        <m:r>
                          <a:rPr lang="en-US" sz="1100" b="0" i="1">
                            <a:solidFill>
                              <a:schemeClr val="tx1"/>
                            </a:solidFill>
                            <a:effectLst/>
                            <a:latin typeface="Cambria Math" panose="02040503050406030204" pitchFamily="18" charset="0"/>
                            <a:ea typeface="+mn-ea"/>
                            <a:cs typeface="+mn-cs"/>
                          </a:rPr>
                          <m:t>𝑠</m:t>
                        </m:r>
                      </m:sub>
                    </m:sSub>
                    <m:d>
                      <m:dPr>
                        <m:ctrlPr>
                          <a:rPr lang="en-US" sz="1100" b="0" i="1">
                            <a:solidFill>
                              <a:schemeClr val="tx1"/>
                            </a:solidFill>
                            <a:effectLst/>
                            <a:latin typeface="Cambria Math" panose="02040503050406030204" pitchFamily="18" charset="0"/>
                            <a:ea typeface="+mn-ea"/>
                            <a:cs typeface="+mn-cs"/>
                          </a:rPr>
                        </m:ctrlPr>
                      </m:dPr>
                      <m:e>
                        <m:r>
                          <a:rPr lang="en-US" sz="1100" b="0" i="1">
                            <a:solidFill>
                              <a:schemeClr val="tx1"/>
                            </a:solidFill>
                            <a:effectLst/>
                            <a:latin typeface="Cambria Math" panose="02040503050406030204" pitchFamily="18" charset="0"/>
                            <a:ea typeface="+mn-ea"/>
                            <a:cs typeface="+mn-cs"/>
                          </a:rPr>
                          <m:t>1−</m:t>
                        </m:r>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𝜌</m:t>
                                </m:r>
                              </m:e>
                              <m:sub>
                                <m:r>
                                  <a:rPr lang="en-US" sz="1100" b="0" i="1">
                                    <a:solidFill>
                                      <a:schemeClr val="tx1"/>
                                    </a:solidFill>
                                    <a:effectLst/>
                                    <a:latin typeface="Cambria Math" panose="02040503050406030204" pitchFamily="18" charset="0"/>
                                    <a:ea typeface="+mn-ea"/>
                                    <a:cs typeface="+mn-cs"/>
                                  </a:rPr>
                                  <m:t>𝑎</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𝜌</m:t>
                                </m:r>
                              </m:e>
                              <m:sub>
                                <m:r>
                                  <a:rPr lang="en-US" sz="1100" b="0" i="1">
                                    <a:solidFill>
                                      <a:schemeClr val="tx1"/>
                                    </a:solidFill>
                                    <a:effectLst/>
                                    <a:latin typeface="Cambria Math" panose="02040503050406030204" pitchFamily="18" charset="0"/>
                                    <a:ea typeface="+mn-ea"/>
                                    <a:cs typeface="+mn-cs"/>
                                  </a:rPr>
                                  <m:t>𝑠</m:t>
                                </m:r>
                              </m:sub>
                            </m:sSub>
                          </m:den>
                        </m:f>
                      </m:e>
                    </m:d>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𝑂</m:t>
                        </m:r>
                      </m:e>
                      <m:sub>
                        <m:r>
                          <a:rPr lang="en-US" sz="1100" b="0" i="1">
                            <a:solidFill>
                              <a:schemeClr val="tx1"/>
                            </a:solidFill>
                            <a:effectLst/>
                            <a:latin typeface="Cambria Math" panose="02040503050406030204" pitchFamily="18" charset="0"/>
                            <a:ea typeface="+mn-ea"/>
                            <a:cs typeface="+mn-cs"/>
                          </a:rPr>
                          <m:t>2</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𝑂</m:t>
                        </m:r>
                      </m:e>
                      <m:sub>
                        <m:r>
                          <a:rPr lang="en-US" sz="1100" b="0" i="1">
                            <a:solidFill>
                              <a:schemeClr val="tx1"/>
                            </a:solidFill>
                            <a:effectLst/>
                            <a:latin typeface="Cambria Math" panose="02040503050406030204" pitchFamily="18" charset="0"/>
                            <a:ea typeface="+mn-ea"/>
                            <a:cs typeface="+mn-cs"/>
                          </a:rPr>
                          <m:t>1</m:t>
                        </m:r>
                      </m:sub>
                    </m:sSub>
                    <m:r>
                      <a:rPr lang="en-US" sz="1100" b="0" i="1">
                        <a:solidFill>
                          <a:schemeClr val="tx1"/>
                        </a:solidFill>
                        <a:effectLst/>
                        <a:latin typeface="Cambria Math" panose="02040503050406030204" pitchFamily="18" charset="0"/>
                        <a:ea typeface="+mn-ea"/>
                        <a:cs typeface="+mn-cs"/>
                      </a:rPr>
                      <m:t>)</m:t>
                    </m:r>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𝑀</m:t>
                            </m:r>
                          </m:e>
                          <m:sub>
                            <m:r>
                              <a:rPr lang="en-US" sz="1100" b="0" i="1">
                                <a:solidFill>
                                  <a:schemeClr val="tx1"/>
                                </a:solidFill>
                                <a:effectLst/>
                                <a:latin typeface="Cambria Math" panose="02040503050406030204" pitchFamily="18" charset="0"/>
                                <a:ea typeface="+mn-ea"/>
                                <a:cs typeface="+mn-cs"/>
                              </a:rPr>
                              <m:t>𝑠𝑤</m:t>
                            </m:r>
                          </m:sub>
                        </m:sSub>
                        <m:r>
                          <a:rPr lang="en-US" sz="1100" b="0" i="1">
                            <a:solidFill>
                              <a:schemeClr val="tx1"/>
                            </a:solidFill>
                            <a:effectLst/>
                            <a:latin typeface="Cambria Math" panose="02040503050406030204" pitchFamily="18" charset="0"/>
                            <a:ea typeface="+mn-ea"/>
                            <a:cs typeface="+mn-cs"/>
                          </a:rPr>
                          <m:t>(1−</m:t>
                        </m:r>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𝜌</m:t>
                                </m:r>
                              </m:e>
                              <m:sub>
                                <m:r>
                                  <a:rPr lang="en-US" sz="1100" b="0" i="1">
                                    <a:solidFill>
                                      <a:schemeClr val="tx1"/>
                                    </a:solidFill>
                                    <a:effectLst/>
                                    <a:latin typeface="Cambria Math" panose="02040503050406030204" pitchFamily="18" charset="0"/>
                                    <a:ea typeface="+mn-ea"/>
                                    <a:cs typeface="+mn-cs"/>
                                  </a:rPr>
                                  <m:t>𝑎</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𝜌</m:t>
                                </m:r>
                              </m:e>
                              <m:sub>
                                <m:r>
                                  <a:rPr lang="en-US" sz="1100" b="0" i="1">
                                    <a:solidFill>
                                      <a:schemeClr val="tx1"/>
                                    </a:solidFill>
                                    <a:effectLst/>
                                    <a:latin typeface="Cambria Math" panose="02040503050406030204" pitchFamily="18" charset="0"/>
                                    <a:ea typeface="+mn-ea"/>
                                    <a:cs typeface="+mn-cs"/>
                                  </a:rPr>
                                  <m:t>𝑠𝑤</m:t>
                                </m:r>
                              </m:sub>
                            </m:sSub>
                          </m:den>
                        </m:f>
                        <m:r>
                          <a:rPr lang="en-US" sz="1100" b="0" i="1">
                            <a:solidFill>
                              <a:schemeClr val="tx1"/>
                            </a:solidFill>
                            <a:effectLst/>
                            <a:latin typeface="Cambria Math" panose="02040503050406030204" pitchFamily="18" charset="0"/>
                            <a:ea typeface="+mn-ea"/>
                            <a:cs typeface="+mn-cs"/>
                          </a:rPr>
                          <m:t>)</m:t>
                        </m:r>
                      </m:num>
                      <m:den>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𝑂</m:t>
                            </m:r>
                          </m:e>
                          <m:sub>
                            <m:r>
                              <a:rPr lang="en-US" sz="1100" b="0" i="1">
                                <a:solidFill>
                                  <a:schemeClr val="tx1"/>
                                </a:solidFill>
                                <a:effectLst/>
                                <a:latin typeface="Cambria Math" panose="02040503050406030204" pitchFamily="18" charset="0"/>
                                <a:ea typeface="+mn-ea"/>
                                <a:cs typeface="+mn-cs"/>
                              </a:rPr>
                              <m:t>3</m:t>
                            </m:r>
                          </m:sub>
                        </m:sSub>
                        <m:r>
                          <a:rPr lang="en-US" sz="1100" b="0" i="1">
                            <a:solidFill>
                              <a:schemeClr val="tx1"/>
                            </a:solidFill>
                            <a:effectLst/>
                            <a:latin typeface="Cambria Math" panose="02040503050406030204" pitchFamily="18" charset="0"/>
                            <a:ea typeface="+mn-ea"/>
                            <a:cs typeface="+mn-cs"/>
                          </a:rPr>
                          <m:t>−</m:t>
                        </m:r>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𝑂</m:t>
                            </m:r>
                          </m:e>
                          <m:sub>
                            <m:r>
                              <a:rPr lang="en-US" sz="1100" b="0" i="1">
                                <a:solidFill>
                                  <a:schemeClr val="tx1"/>
                                </a:solidFill>
                                <a:effectLst/>
                                <a:latin typeface="Cambria Math" panose="02040503050406030204" pitchFamily="18" charset="0"/>
                                <a:ea typeface="+mn-ea"/>
                                <a:cs typeface="+mn-cs"/>
                              </a:rPr>
                              <m:t>2</m:t>
                            </m:r>
                          </m:sub>
                        </m:sSub>
                        <m:r>
                          <a:rPr lang="en-US" sz="1100" b="0" i="1">
                            <a:solidFill>
                              <a:schemeClr val="tx1"/>
                            </a:solidFill>
                            <a:effectLst/>
                            <a:latin typeface="Cambria Math" panose="02040503050406030204" pitchFamily="18" charset="0"/>
                            <a:ea typeface="+mn-ea"/>
                            <a:cs typeface="+mn-cs"/>
                          </a:rPr>
                          <m:t>)</m:t>
                        </m:r>
                      </m:den>
                    </m:f>
                  </m:oMath>
                </m:oMathPara>
              </a14:m>
              <a:endParaRPr lang="en-US" sz="1100"/>
            </a:p>
          </xdr:txBody>
        </xdr:sp>
      </mc:Choice>
      <mc:Fallback xmlns="">
        <xdr:sp macro="" textlink="">
          <xdr:nvSpPr>
            <xdr:cNvPr id="15" name="TextBox 14">
              <a:extLst>
                <a:ext uri="{FF2B5EF4-FFF2-40B4-BE49-F238E27FC236}">
                  <a16:creationId xmlns:a16="http://schemas.microsoft.com/office/drawing/2014/main" id="{0774CDBE-47DE-4B35-8FFB-947634E31080}"/>
                </a:ext>
              </a:extLst>
            </xdr:cNvPr>
            <xdr:cNvSpPr txBox="1"/>
          </xdr:nvSpPr>
          <xdr:spPr>
            <a:xfrm>
              <a:off x="5619750" y="6200775"/>
              <a:ext cx="2981325" cy="4742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b="0" i="0">
                  <a:solidFill>
                    <a:schemeClr val="tx1"/>
                  </a:solidFill>
                  <a:effectLst/>
                  <a:latin typeface="Cambria Math" panose="02040503050406030204" pitchFamily="18" charset="0"/>
                  <a:ea typeface="+mn-ea"/>
                  <a:cs typeface="+mn-cs"/>
                </a:rPr>
                <a:t>𝐹: </a:t>
              </a:r>
              <a:r>
                <a:rPr lang="en-US" sz="1100" b="0" i="0">
                  <a:solidFill>
                    <a:schemeClr val="tx1"/>
                  </a:solidFill>
                  <a:effectLst/>
                  <a:latin typeface="+mn-lt"/>
                  <a:ea typeface="+mn-ea"/>
                  <a:cs typeface="+mn-cs"/>
                </a:rPr>
                <a:t> 𝑀_𝑠</a:t>
              </a:r>
              <a:r>
                <a:rPr lang="en-US" sz="1100" b="0" i="0">
                  <a:solidFill>
                    <a:schemeClr val="tx1"/>
                  </a:solidFill>
                  <a:effectLst/>
                  <a:latin typeface="Cambria Math" panose="02040503050406030204" pitchFamily="18" charset="0"/>
                  <a:ea typeface="+mn-ea"/>
                  <a:cs typeface="+mn-cs"/>
                </a:rPr>
                <a:t> (</a:t>
              </a:r>
              <a:r>
                <a:rPr lang="en-US" sz="1100" b="0" i="0">
                  <a:solidFill>
                    <a:schemeClr val="tx1"/>
                  </a:solidFill>
                  <a:effectLst/>
                  <a:latin typeface="+mn-lt"/>
                  <a:ea typeface="+mn-ea"/>
                  <a:cs typeface="+mn-cs"/>
                </a:rPr>
                <a:t>1−𝜌_𝑎/𝜌_𝑠 </a:t>
              </a:r>
              <a:r>
                <a:rPr lang="en-US" sz="1100" b="0" i="0">
                  <a:solidFill>
                    <a:schemeClr val="tx1"/>
                  </a:solidFill>
                  <a:effectLst/>
                  <a:latin typeface="Cambria Math" panose="02040503050406030204" pitchFamily="18" charset="0"/>
                  <a:ea typeface="+mn-ea"/>
                  <a:cs typeface="+mn-cs"/>
                </a:rPr>
                <a:t>)+</a:t>
              </a:r>
              <a:r>
                <a:rPr lang="en-US" sz="1100" b="0" i="0">
                  <a:solidFill>
                    <a:schemeClr val="tx1"/>
                  </a:solidFill>
                  <a:effectLst/>
                  <a:latin typeface="+mn-lt"/>
                  <a:ea typeface="+mn-ea"/>
                  <a:cs typeface="+mn-cs"/>
                </a:rPr>
                <a:t>(𝑂_2−𝑂_1)</a:t>
              </a:r>
              <a:r>
                <a:rPr lang="en-US" sz="1100" b="0" i="0">
                  <a:solidFill>
                    <a:schemeClr val="tx1"/>
                  </a:solidFill>
                  <a:effectLst/>
                  <a:latin typeface="Cambria Math" panose="02040503050406030204" pitchFamily="18" charset="0"/>
                  <a:ea typeface="+mn-ea"/>
                  <a:cs typeface="+mn-cs"/>
                </a:rPr>
                <a:t>(</a:t>
              </a:r>
              <a:r>
                <a:rPr lang="en-US" sz="1100" b="0" i="0">
                  <a:solidFill>
                    <a:schemeClr val="tx1"/>
                  </a:solidFill>
                  <a:effectLst/>
                  <a:latin typeface="+mn-lt"/>
                  <a:ea typeface="+mn-ea"/>
                  <a:cs typeface="+mn-cs"/>
                </a:rPr>
                <a:t>𝑀_𝑠𝑤 (1−𝜌_𝑎/𝜌_𝑠𝑤 )</a:t>
              </a:r>
              <a:r>
                <a:rPr lang="en-US" sz="1100" b="0" i="0">
                  <a:solidFill>
                    <a:schemeClr val="tx1"/>
                  </a:solidFill>
                  <a:effectLst/>
                  <a:latin typeface="Cambria Math" panose="02040503050406030204" pitchFamily="18" charset="0"/>
                  <a:ea typeface="+mn-ea"/>
                  <a:cs typeface="+mn-cs"/>
                </a:rPr>
                <a:t>)/((𝑂_3−𝑂_2))</a:t>
              </a:r>
              <a:endParaRPr lang="en-US" sz="1100"/>
            </a:p>
          </xdr:txBody>
        </xdr:sp>
      </mc:Fallback>
    </mc:AlternateContent>
    <xdr:clientData/>
  </xdr:oneCellAnchor>
  <xdr:oneCellAnchor>
    <xdr:from>
      <xdr:col>4</xdr:col>
      <xdr:colOff>571500</xdr:colOff>
      <xdr:row>30</xdr:row>
      <xdr:rowOff>152400</xdr:rowOff>
    </xdr:from>
    <xdr:ext cx="1247776" cy="318485"/>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61DDD02C-3903-42E1-BF2F-8D80298E34A9}"/>
                </a:ext>
              </a:extLst>
            </xdr:cNvPr>
            <xdr:cNvSpPr txBox="1"/>
          </xdr:nvSpPr>
          <xdr:spPr>
            <a:xfrm>
              <a:off x="5629275" y="6848475"/>
              <a:ext cx="1247776" cy="318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panose="02040503050406030204" pitchFamily="18" charset="0"/>
                        <a:ea typeface="+mn-ea"/>
                        <a:cs typeface="+mn-cs"/>
                      </a:rPr>
                      <m:t>𝐺</m:t>
                    </m:r>
                    <m:r>
                      <a:rPr lang="en-US" sz="1100" b="0" i="1">
                        <a:solidFill>
                          <a:schemeClr val="tx1"/>
                        </a:solidFill>
                        <a:effectLst/>
                        <a:latin typeface="Cambria Math" panose="02040503050406030204" pitchFamily="18" charset="0"/>
                        <a:ea typeface="+mn-ea"/>
                        <a:cs typeface="+mn-cs"/>
                      </a:rPr>
                      <m:t>: (1−</m:t>
                    </m:r>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𝜌</m:t>
                            </m:r>
                          </m:e>
                          <m:sub>
                            <m:r>
                              <a:rPr lang="en-US" sz="1100" b="0" i="1">
                                <a:solidFill>
                                  <a:schemeClr val="tx1"/>
                                </a:solidFill>
                                <a:effectLst/>
                                <a:latin typeface="Cambria Math" panose="02040503050406030204" pitchFamily="18" charset="0"/>
                                <a:ea typeface="+mn-ea"/>
                                <a:cs typeface="+mn-cs"/>
                              </a:rPr>
                              <m:t>𝑎</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Cambria Math" panose="02040503050406030204" pitchFamily="18" charset="0"/>
                                <a:cs typeface="+mn-cs"/>
                              </a:rPr>
                              <m:t>𝜌</m:t>
                            </m:r>
                          </m:e>
                          <m:sub>
                            <m:r>
                              <a:rPr lang="en-US" sz="1100" b="0" i="1">
                                <a:solidFill>
                                  <a:schemeClr val="tx1"/>
                                </a:solidFill>
                                <a:effectLst/>
                                <a:latin typeface="Cambria Math" panose="02040503050406030204" pitchFamily="18" charset="0"/>
                                <a:ea typeface="+mn-ea"/>
                                <a:cs typeface="+mn-cs"/>
                              </a:rPr>
                              <m:t>𝑥</m:t>
                            </m:r>
                          </m:sub>
                        </m:sSub>
                      </m:den>
                    </m:f>
                    <m:r>
                      <a:rPr lang="en-US" sz="1100" b="0" i="1">
                        <a:solidFill>
                          <a:schemeClr val="tx1"/>
                        </a:solidFill>
                        <a:effectLst/>
                        <a:latin typeface="Cambria Math" panose="02040503050406030204" pitchFamily="18" charset="0"/>
                        <a:ea typeface="+mn-ea"/>
                        <a:cs typeface="+mn-cs"/>
                      </a:rPr>
                      <m:t>)</m:t>
                    </m:r>
                  </m:oMath>
                </m:oMathPara>
              </a14:m>
              <a:endParaRPr lang="en-US" sz="1100"/>
            </a:p>
          </xdr:txBody>
        </xdr:sp>
      </mc:Choice>
      <mc:Fallback xmlns="">
        <xdr:sp macro="" textlink="">
          <xdr:nvSpPr>
            <xdr:cNvPr id="16" name="TextBox 15">
              <a:extLst>
                <a:ext uri="{FF2B5EF4-FFF2-40B4-BE49-F238E27FC236}">
                  <a16:creationId xmlns:a16="http://schemas.microsoft.com/office/drawing/2014/main" id="{61DDD02C-3903-42E1-BF2F-8D80298E34A9}"/>
                </a:ext>
              </a:extLst>
            </xdr:cNvPr>
            <xdr:cNvSpPr txBox="1"/>
          </xdr:nvSpPr>
          <xdr:spPr>
            <a:xfrm>
              <a:off x="5629275" y="6848475"/>
              <a:ext cx="1247776" cy="318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b="0" i="0">
                  <a:solidFill>
                    <a:schemeClr val="tx1"/>
                  </a:solidFill>
                  <a:effectLst/>
                  <a:latin typeface="Cambria Math" panose="02040503050406030204" pitchFamily="18" charset="0"/>
                  <a:ea typeface="+mn-ea"/>
                  <a:cs typeface="+mn-cs"/>
                </a:rPr>
                <a:t>𝐺: </a:t>
              </a:r>
              <a:r>
                <a:rPr lang="en-US" sz="1100" b="0" i="0">
                  <a:solidFill>
                    <a:schemeClr val="tx1"/>
                  </a:solidFill>
                  <a:effectLst/>
                  <a:latin typeface="+mn-lt"/>
                  <a:ea typeface="+mn-ea"/>
                  <a:cs typeface="+mn-cs"/>
                </a:rPr>
                <a:t>(1−𝜌_</a:t>
              </a:r>
              <a:r>
                <a:rPr lang="en-US" sz="1100" b="0" i="0">
                  <a:solidFill>
                    <a:schemeClr val="tx1"/>
                  </a:solidFill>
                  <a:effectLst/>
                  <a:latin typeface="Cambria Math" panose="02040503050406030204" pitchFamily="18" charset="0"/>
                  <a:ea typeface="+mn-ea"/>
                  <a:cs typeface="+mn-cs"/>
                </a:rPr>
                <a:t>𝑎</a:t>
              </a:r>
              <a:r>
                <a:rPr lang="en-US" sz="1100" b="0" i="0">
                  <a:solidFill>
                    <a:schemeClr val="tx1"/>
                  </a:solidFill>
                  <a:effectLst/>
                  <a:latin typeface="+mn-lt"/>
                  <a:ea typeface="+mn-ea"/>
                  <a:cs typeface="+mn-cs"/>
                </a:rPr>
                <a:t>/</a:t>
              </a:r>
              <a:r>
                <a:rPr lang="en-US" sz="1100" b="0" i="0">
                  <a:solidFill>
                    <a:schemeClr val="tx1"/>
                  </a:solidFill>
                  <a:effectLst/>
                  <a:latin typeface="Cambria Math" panose="02040503050406030204" pitchFamily="18" charset="0"/>
                  <a:ea typeface="Cambria Math" panose="02040503050406030204" pitchFamily="18" charset="0"/>
                  <a:cs typeface="+mn-cs"/>
                </a:rPr>
                <a:t>𝜌</a:t>
              </a:r>
              <a:r>
                <a:rPr lang="en-US" sz="1100" b="0" i="0">
                  <a:solidFill>
                    <a:schemeClr val="tx1"/>
                  </a:solidFill>
                  <a:effectLst/>
                  <a:latin typeface="Cambria Math" panose="02040503050406030204" pitchFamily="18" charset="0"/>
                  <a:ea typeface="+mn-ea"/>
                  <a:cs typeface="+mn-cs"/>
                </a:rPr>
                <a:t>_𝑥</a:t>
              </a:r>
              <a:r>
                <a:rPr lang="en-US" sz="1100" b="0" i="0">
                  <a:solidFill>
                    <a:schemeClr val="tx1"/>
                  </a:solidFill>
                  <a:effectLst/>
                  <a:latin typeface="+mn-lt"/>
                  <a:ea typeface="+mn-ea"/>
                  <a:cs typeface="+mn-cs"/>
                </a:rPr>
                <a:t> )</a:t>
              </a:r>
              <a:endParaRPr lang="en-US" sz="1100"/>
            </a:p>
          </xdr:txBody>
        </xdr:sp>
      </mc:Fallback>
    </mc:AlternateContent>
    <xdr:clientData/>
  </xdr:oneCellAnchor>
  <xdr:oneCellAnchor>
    <xdr:from>
      <xdr:col>4</xdr:col>
      <xdr:colOff>542925</xdr:colOff>
      <xdr:row>19</xdr:row>
      <xdr:rowOff>9525</xdr:rowOff>
    </xdr:from>
    <xdr:ext cx="1247776" cy="318485"/>
    <mc:AlternateContent xmlns:mc="http://schemas.openxmlformats.org/markup-compatibility/2006" xmlns:a14="http://schemas.microsoft.com/office/drawing/2010/main">
      <mc:Choice Requires="a14">
        <xdr:sp macro="" textlink="">
          <xdr:nvSpPr>
            <xdr:cNvPr id="17" name="TextBox 16">
              <a:extLst>
                <a:ext uri="{FF2B5EF4-FFF2-40B4-BE49-F238E27FC236}">
                  <a16:creationId xmlns:a16="http://schemas.microsoft.com/office/drawing/2014/main" id="{C7150323-F61B-45D7-BFE0-23B087B2EEA1}"/>
                </a:ext>
              </a:extLst>
            </xdr:cNvPr>
            <xdr:cNvSpPr txBox="1"/>
          </xdr:nvSpPr>
          <xdr:spPr>
            <a:xfrm>
              <a:off x="5600700" y="4419600"/>
              <a:ext cx="1247776" cy="318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100" b="0" i="1">
                        <a:solidFill>
                          <a:schemeClr val="tx1"/>
                        </a:solidFill>
                        <a:effectLst/>
                        <a:latin typeface="Cambria Math" panose="02040503050406030204" pitchFamily="18" charset="0"/>
                        <a:ea typeface="+mn-ea"/>
                        <a:cs typeface="+mn-cs"/>
                      </a:rPr>
                      <m:t>𝐵</m:t>
                    </m:r>
                    <m:r>
                      <a:rPr lang="en-US" sz="1100" b="0" i="1">
                        <a:solidFill>
                          <a:schemeClr val="tx1"/>
                        </a:solidFill>
                        <a:effectLst/>
                        <a:latin typeface="Cambria Math" panose="02040503050406030204" pitchFamily="18" charset="0"/>
                        <a:ea typeface="+mn-ea"/>
                        <a:cs typeface="+mn-cs"/>
                      </a:rPr>
                      <m:t>:  (1−</m:t>
                    </m:r>
                    <m:f>
                      <m:fPr>
                        <m:ctrlPr>
                          <a:rPr lang="en-US" sz="1100" b="0" i="1">
                            <a:solidFill>
                              <a:schemeClr val="tx1"/>
                            </a:solidFill>
                            <a:effectLst/>
                            <a:latin typeface="Cambria Math" panose="02040503050406030204" pitchFamily="18" charset="0"/>
                            <a:ea typeface="+mn-ea"/>
                            <a:cs typeface="+mn-cs"/>
                          </a:rPr>
                        </m:ctrlPr>
                      </m:fPr>
                      <m:num>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mn-ea"/>
                                <a:cs typeface="+mn-cs"/>
                              </a:rPr>
                              <m:t>𝜌</m:t>
                            </m:r>
                          </m:e>
                          <m:sub>
                            <m:r>
                              <a:rPr lang="en-US" sz="1100" b="0" i="1">
                                <a:solidFill>
                                  <a:schemeClr val="tx1"/>
                                </a:solidFill>
                                <a:effectLst/>
                                <a:latin typeface="Cambria Math" panose="02040503050406030204" pitchFamily="18" charset="0"/>
                                <a:ea typeface="+mn-ea"/>
                                <a:cs typeface="+mn-cs"/>
                              </a:rPr>
                              <m:t>𝑎</m:t>
                            </m:r>
                          </m:sub>
                        </m:sSub>
                      </m:num>
                      <m:den>
                        <m:sSub>
                          <m:sSubPr>
                            <m:ctrlPr>
                              <a:rPr lang="en-US" sz="1100" b="0" i="1">
                                <a:solidFill>
                                  <a:schemeClr val="tx1"/>
                                </a:solidFill>
                                <a:effectLst/>
                                <a:latin typeface="Cambria Math" panose="02040503050406030204" pitchFamily="18" charset="0"/>
                                <a:ea typeface="+mn-ea"/>
                                <a:cs typeface="+mn-cs"/>
                              </a:rPr>
                            </m:ctrlPr>
                          </m:sSubPr>
                          <m:e>
                            <m:r>
                              <a:rPr lang="en-US" sz="1100" b="0" i="1">
                                <a:solidFill>
                                  <a:schemeClr val="tx1"/>
                                </a:solidFill>
                                <a:effectLst/>
                                <a:latin typeface="Cambria Math" panose="02040503050406030204" pitchFamily="18" charset="0"/>
                                <a:ea typeface="Cambria Math" panose="02040503050406030204" pitchFamily="18" charset="0"/>
                                <a:cs typeface="+mn-cs"/>
                              </a:rPr>
                              <m:t>𝜌</m:t>
                            </m:r>
                          </m:e>
                          <m:sub>
                            <m:r>
                              <a:rPr lang="en-US" sz="1100" b="0" i="1">
                                <a:solidFill>
                                  <a:schemeClr val="tx1"/>
                                </a:solidFill>
                                <a:effectLst/>
                                <a:latin typeface="Cambria Math" panose="02040503050406030204" pitchFamily="18" charset="0"/>
                                <a:ea typeface="+mn-ea"/>
                                <a:cs typeface="+mn-cs"/>
                              </a:rPr>
                              <m:t>𝑠𝑤</m:t>
                            </m:r>
                          </m:sub>
                        </m:sSub>
                      </m:den>
                    </m:f>
                    <m:r>
                      <a:rPr lang="en-US" sz="1100" b="0" i="1">
                        <a:solidFill>
                          <a:schemeClr val="tx1"/>
                        </a:solidFill>
                        <a:effectLst/>
                        <a:latin typeface="Cambria Math" panose="02040503050406030204" pitchFamily="18" charset="0"/>
                        <a:ea typeface="+mn-ea"/>
                        <a:cs typeface="+mn-cs"/>
                      </a:rPr>
                      <m:t>)</m:t>
                    </m:r>
                  </m:oMath>
                </m:oMathPara>
              </a14:m>
              <a:endParaRPr lang="en-US" sz="1100"/>
            </a:p>
          </xdr:txBody>
        </xdr:sp>
      </mc:Choice>
      <mc:Fallback xmlns="">
        <xdr:sp macro="" textlink="">
          <xdr:nvSpPr>
            <xdr:cNvPr id="17" name="TextBox 16">
              <a:extLst>
                <a:ext uri="{FF2B5EF4-FFF2-40B4-BE49-F238E27FC236}">
                  <a16:creationId xmlns:a16="http://schemas.microsoft.com/office/drawing/2014/main" id="{C7150323-F61B-45D7-BFE0-23B087B2EEA1}"/>
                </a:ext>
              </a:extLst>
            </xdr:cNvPr>
            <xdr:cNvSpPr txBox="1"/>
          </xdr:nvSpPr>
          <xdr:spPr>
            <a:xfrm>
              <a:off x="5600700" y="4419600"/>
              <a:ext cx="1247776" cy="3184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n-US" sz="1100" b="0" i="0">
                  <a:solidFill>
                    <a:schemeClr val="tx1"/>
                  </a:solidFill>
                  <a:effectLst/>
                  <a:latin typeface="Cambria Math" panose="02040503050406030204" pitchFamily="18" charset="0"/>
                  <a:ea typeface="+mn-ea"/>
                  <a:cs typeface="+mn-cs"/>
                </a:rPr>
                <a:t>𝐵:  (1−𝜌_𝑎/</a:t>
              </a:r>
              <a:r>
                <a:rPr lang="en-US" sz="1100" b="0" i="0">
                  <a:solidFill>
                    <a:schemeClr val="tx1"/>
                  </a:solidFill>
                  <a:effectLst/>
                  <a:latin typeface="Cambria Math" panose="02040503050406030204" pitchFamily="18" charset="0"/>
                  <a:ea typeface="Cambria Math" panose="02040503050406030204" pitchFamily="18" charset="0"/>
                  <a:cs typeface="+mn-cs"/>
                </a:rPr>
                <a:t>𝜌</a:t>
              </a:r>
              <a:r>
                <a:rPr lang="en-US" sz="1100" b="0" i="0">
                  <a:solidFill>
                    <a:schemeClr val="tx1"/>
                  </a:solidFill>
                  <a:effectLst/>
                  <a:latin typeface="Cambria Math" panose="02040503050406030204" pitchFamily="18" charset="0"/>
                  <a:ea typeface="+mn-ea"/>
                  <a:cs typeface="+mn-cs"/>
                </a:rPr>
                <a:t>_𝑠𝑤 )</a:t>
              </a:r>
              <a:endParaRPr lang="en-US" sz="1100"/>
            </a:p>
          </xdr:txBody>
        </xdr:sp>
      </mc:Fallback>
    </mc:AlternateContent>
    <xdr:clientData/>
  </xdr:oneCellAnchor>
</xdr:wsDr>
</file>

<file path=xl/drawings/drawing6.xml><?xml version="1.0" encoding="utf-8"?>
<xdr:wsDr xmlns:xdr="http://schemas.openxmlformats.org/drawingml/2006/spreadsheetDrawing" xmlns:a="http://schemas.openxmlformats.org/drawingml/2006/main">
  <xdr:twoCellAnchor>
    <xdr:from>
      <xdr:col>7</xdr:col>
      <xdr:colOff>114300</xdr:colOff>
      <xdr:row>15</xdr:row>
      <xdr:rowOff>66676</xdr:rowOff>
    </xdr:from>
    <xdr:to>
      <xdr:col>19</xdr:col>
      <xdr:colOff>198471</xdr:colOff>
      <xdr:row>24</xdr:row>
      <xdr:rowOff>1</xdr:rowOff>
    </xdr:to>
    <xdr:grpSp>
      <xdr:nvGrpSpPr>
        <xdr:cNvPr id="8" name="Group 7">
          <a:extLst>
            <a:ext uri="{FF2B5EF4-FFF2-40B4-BE49-F238E27FC236}">
              <a16:creationId xmlns:a16="http://schemas.microsoft.com/office/drawing/2014/main" id="{AB54B061-FEA9-4B9E-AFC0-DE7CB6ED45E6}"/>
            </a:ext>
          </a:extLst>
        </xdr:cNvPr>
        <xdr:cNvGrpSpPr/>
      </xdr:nvGrpSpPr>
      <xdr:grpSpPr>
        <a:xfrm>
          <a:off x="7029450" y="3571876"/>
          <a:ext cx="7399371" cy="1885950"/>
          <a:chOff x="4400550" y="504826"/>
          <a:chExt cx="7399371" cy="1828800"/>
        </a:xfrm>
      </xdr:grpSpPr>
      <xdr:grpSp>
        <xdr:nvGrpSpPr>
          <xdr:cNvPr id="5126" name="Group 6">
            <a:extLst>
              <a:ext uri="{FF2B5EF4-FFF2-40B4-BE49-F238E27FC236}">
                <a16:creationId xmlns:a16="http://schemas.microsoft.com/office/drawing/2014/main" id="{942192FD-08A1-4A22-8E3E-6D7003918D88}"/>
              </a:ext>
            </a:extLst>
          </xdr:cNvPr>
          <xdr:cNvGrpSpPr>
            <a:grpSpLocks noChangeAspect="1"/>
          </xdr:cNvGrpSpPr>
        </xdr:nvGrpSpPr>
        <xdr:grpSpPr bwMode="auto">
          <a:xfrm>
            <a:off x="4400550" y="504826"/>
            <a:ext cx="7399371" cy="1828800"/>
            <a:chOff x="520" y="53"/>
            <a:chExt cx="967" cy="239"/>
          </a:xfrm>
        </xdr:grpSpPr>
        <xdr:sp macro="" textlink="">
          <xdr:nvSpPr>
            <xdr:cNvPr id="5125" name="AutoShape 5">
              <a:extLst>
                <a:ext uri="{FF2B5EF4-FFF2-40B4-BE49-F238E27FC236}">
                  <a16:creationId xmlns:a16="http://schemas.microsoft.com/office/drawing/2014/main" id="{4EFA3ADF-6242-4073-8CF2-F419B16BFA8D}"/>
                </a:ext>
              </a:extLst>
            </xdr:cNvPr>
            <xdr:cNvSpPr>
              <a:spLocks noChangeAspect="1" noChangeArrowheads="1" noTextEdit="1"/>
            </xdr:cNvSpPr>
          </xdr:nvSpPr>
          <xdr:spPr bwMode="auto">
            <a:xfrm>
              <a:off x="520" y="53"/>
              <a:ext cx="967" cy="239"/>
            </a:xfrm>
            <a:prstGeom prst="rect">
              <a:avLst/>
            </a:prstGeom>
            <a:noFill/>
            <a:ln w="19050" cap="flat" cmpd="sng" algn="ctr">
              <a:solidFill>
                <a:srgbClr val="0070C0"/>
              </a:solidFill>
              <a:prstDash val="solid"/>
              <a:miter lim="800000"/>
              <a:headEnd type="none" w="med" len="med"/>
              <a:tailEnd type="none" w="med" len="med"/>
            </a:ln>
            <a:effectLst>
              <a:outerShdw blurRad="292100" dist="139700" dir="2700000" algn="tl" rotWithShape="0">
                <a:srgbClr val="333333">
                  <a:alpha val="64999"/>
                </a:srgbClr>
              </a:outerShdw>
            </a:effectLst>
            <a:extLst>
              <a:ext uri="{909E8E84-426E-40DD-AFC4-6F175D3DCCD1}">
                <a14:hiddenFill xmlns:a14="http://schemas.microsoft.com/office/drawing/2010/main">
                  <a:solidFill>
                    <a:srgbClr val="FFFFFF"/>
                  </a:solidFill>
                </a14:hiddenFill>
              </a:ext>
            </a:extLst>
          </xdr:spPr>
        </xdr:sp>
        <xdr:pic>
          <xdr:nvPicPr>
            <xdr:cNvPr id="7" name="Picture 6">
              <a:extLst>
                <a:ext uri="{FF2B5EF4-FFF2-40B4-BE49-F238E27FC236}">
                  <a16:creationId xmlns:a16="http://schemas.microsoft.com/office/drawing/2014/main" id="{DCB93AB0-DB1C-4721-95EF-A4AD291623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0" y="53"/>
              <a:ext cx="968" cy="240"/>
            </a:xfrm>
            <a:prstGeom prst="rect">
              <a:avLst/>
            </a:prstGeom>
            <a:ln w="19050">
              <a:solidFill>
                <a:srgbClr val="0070C0"/>
              </a:solidFill>
              <a:miter lim="800000"/>
              <a:headEnd/>
              <a:tailEnd/>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grpSp>
      <xdr:cxnSp macro="">
        <xdr:nvCxnSpPr>
          <xdr:cNvPr id="6" name="Straight Connector 5">
            <a:extLst>
              <a:ext uri="{FF2B5EF4-FFF2-40B4-BE49-F238E27FC236}">
                <a16:creationId xmlns:a16="http://schemas.microsoft.com/office/drawing/2014/main" id="{C58CF0B3-DE0F-4A31-B55E-E697FD363B62}"/>
              </a:ext>
            </a:extLst>
          </xdr:cNvPr>
          <xdr:cNvCxnSpPr/>
        </xdr:nvCxnSpPr>
        <xdr:spPr>
          <a:xfrm flipV="1">
            <a:off x="6105525" y="752475"/>
            <a:ext cx="1228725" cy="752475"/>
          </a:xfrm>
          <a:prstGeom prst="line">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10" name="Straight Connector 9">
            <a:extLst>
              <a:ext uri="{FF2B5EF4-FFF2-40B4-BE49-F238E27FC236}">
                <a16:creationId xmlns:a16="http://schemas.microsoft.com/office/drawing/2014/main" id="{1682FD49-BDF9-4943-8D9D-42B0CFAA6140}"/>
              </a:ext>
            </a:extLst>
          </xdr:cNvPr>
          <xdr:cNvCxnSpPr/>
        </xdr:nvCxnSpPr>
        <xdr:spPr>
          <a:xfrm flipV="1">
            <a:off x="7277100" y="762000"/>
            <a:ext cx="1228725" cy="752475"/>
          </a:xfrm>
          <a:prstGeom prst="line">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7</xdr:col>
      <xdr:colOff>95250</xdr:colOff>
      <xdr:row>25</xdr:row>
      <xdr:rowOff>57150</xdr:rowOff>
    </xdr:from>
    <xdr:to>
      <xdr:col>15</xdr:col>
      <xdr:colOff>504825</xdr:colOff>
      <xdr:row>39</xdr:row>
      <xdr:rowOff>8938</xdr:rowOff>
    </xdr:to>
    <xdr:grpSp>
      <xdr:nvGrpSpPr>
        <xdr:cNvPr id="11" name="Group 10">
          <a:extLst>
            <a:ext uri="{FF2B5EF4-FFF2-40B4-BE49-F238E27FC236}">
              <a16:creationId xmlns:a16="http://schemas.microsoft.com/office/drawing/2014/main" id="{BB9FD950-1D30-41BC-A88C-3BFF6E1C476C}"/>
            </a:ext>
          </a:extLst>
        </xdr:cNvPr>
        <xdr:cNvGrpSpPr/>
      </xdr:nvGrpSpPr>
      <xdr:grpSpPr>
        <a:xfrm>
          <a:off x="7010400" y="5743575"/>
          <a:ext cx="5286375" cy="2828338"/>
          <a:chOff x="7038975" y="5791200"/>
          <a:chExt cx="5286375" cy="2828338"/>
        </a:xfrm>
      </xdr:grpSpPr>
      <xdr:pic>
        <xdr:nvPicPr>
          <xdr:cNvPr id="12" name="Picture 11">
            <a:extLst>
              <a:ext uri="{FF2B5EF4-FFF2-40B4-BE49-F238E27FC236}">
                <a16:creationId xmlns:a16="http://schemas.microsoft.com/office/drawing/2014/main" id="{7A826291-2E68-4DF1-8348-7F17BF9D43D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038975" y="5791200"/>
            <a:ext cx="5286375" cy="2105025"/>
          </a:xfrm>
          <a:prstGeom prst="rect">
            <a:avLst/>
          </a:prstGeom>
          <a:ln w="19050">
            <a:solidFill>
              <a:schemeClr val="accent1"/>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sp macro="" textlink="">
        <xdr:nvSpPr>
          <xdr:cNvPr id="13" name="TextBox 12">
            <a:extLst>
              <a:ext uri="{FF2B5EF4-FFF2-40B4-BE49-F238E27FC236}">
                <a16:creationId xmlns:a16="http://schemas.microsoft.com/office/drawing/2014/main" id="{79705E23-B8B0-46F4-9F0D-5A6177DBC6BC}"/>
              </a:ext>
            </a:extLst>
          </xdr:cNvPr>
          <xdr:cNvSpPr txBox="1"/>
        </xdr:nvSpPr>
        <xdr:spPr>
          <a:xfrm>
            <a:off x="7038975" y="8010525"/>
            <a:ext cx="4048125" cy="609013"/>
          </a:xfrm>
          <a:prstGeom prst="rect">
            <a:avLst/>
          </a:prstGeom>
          <a:solidFill>
            <a:schemeClr val="bg1"/>
          </a:solidFill>
          <a:ln w="19050">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100"/>
              <a:t>Note</a:t>
            </a:r>
            <a:r>
              <a:rPr lang="en-US" sz="1100" baseline="0"/>
              <a:t> from 3.1 </a:t>
            </a:r>
            <a:r>
              <a:rPr lang="en-US" sz="1100" b="0" i="0" u="none" strike="noStrike" baseline="0">
                <a:solidFill>
                  <a:schemeClr val="tx1"/>
                </a:solidFill>
                <a:latin typeface="+mn-lt"/>
                <a:ea typeface="+mn-ea"/>
                <a:cs typeface="+mn-cs"/>
              </a:rPr>
              <a:t>Calculate the value for the test weight correction using the same equations, but substitute X for the S</a:t>
            </a:r>
            <a:r>
              <a:rPr lang="en-US" sz="1100" b="0" i="0" u="none" strike="noStrike" baseline="-25000">
                <a:solidFill>
                  <a:schemeClr val="tx1"/>
                </a:solidFill>
                <a:latin typeface="+mn-lt"/>
                <a:ea typeface="+mn-ea"/>
                <a:cs typeface="+mn-cs"/>
              </a:rPr>
              <a:t>c</a:t>
            </a:r>
            <a:r>
              <a:rPr lang="en-US" sz="1100" b="0" i="0" u="none" strike="noStrike" baseline="0">
                <a:solidFill>
                  <a:schemeClr val="tx1"/>
                </a:solidFill>
                <a:latin typeface="+mn-lt"/>
                <a:ea typeface="+mn-ea"/>
                <a:cs typeface="+mn-cs"/>
              </a:rPr>
              <a:t> subscript for the unknown in equations 3.1.1. and 3.1.2. as appropriate.</a:t>
            </a:r>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276225</xdr:colOff>
      <xdr:row>10</xdr:row>
      <xdr:rowOff>157020</xdr:rowOff>
    </xdr:from>
    <xdr:to>
      <xdr:col>17</xdr:col>
      <xdr:colOff>438150</xdr:colOff>
      <xdr:row>19</xdr:row>
      <xdr:rowOff>38100</xdr:rowOff>
    </xdr:to>
    <xdr:pic>
      <xdr:nvPicPr>
        <xdr:cNvPr id="2" name="Picture 1">
          <a:extLst>
            <a:ext uri="{FF2B5EF4-FFF2-40B4-BE49-F238E27FC236}">
              <a16:creationId xmlns:a16="http://schemas.microsoft.com/office/drawing/2014/main" id="{6618F04B-50C0-4599-B119-1A66CE055D6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53225" y="2290620"/>
          <a:ext cx="6905625" cy="1976580"/>
        </a:xfrm>
        <a:prstGeom prst="rect">
          <a:avLst/>
        </a:prstGeom>
        <a:ln w="19050">
          <a:solidFill>
            <a:srgbClr val="0070C0"/>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295275</xdr:colOff>
      <xdr:row>24</xdr:row>
      <xdr:rowOff>65891</xdr:rowOff>
    </xdr:from>
    <xdr:to>
      <xdr:col>14</xdr:col>
      <xdr:colOff>552450</xdr:colOff>
      <xdr:row>28</xdr:row>
      <xdr:rowOff>182544</xdr:rowOff>
    </xdr:to>
    <xdr:pic>
      <xdr:nvPicPr>
        <xdr:cNvPr id="3" name="Picture 2">
          <a:extLst>
            <a:ext uri="{FF2B5EF4-FFF2-40B4-BE49-F238E27FC236}">
              <a16:creationId xmlns:a16="http://schemas.microsoft.com/office/drawing/2014/main" id="{F092F213-7AED-42E3-835A-193F4A16E48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772275" y="5333216"/>
          <a:ext cx="5172075" cy="1002478"/>
        </a:xfrm>
        <a:prstGeom prst="rect">
          <a:avLst/>
        </a:prstGeom>
        <a:ln w="19050">
          <a:solidFill>
            <a:srgbClr val="0070C0"/>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323850</xdr:colOff>
      <xdr:row>21</xdr:row>
      <xdr:rowOff>9525</xdr:rowOff>
    </xdr:from>
    <xdr:to>
      <xdr:col>10</xdr:col>
      <xdr:colOff>85725</xdr:colOff>
      <xdr:row>23</xdr:row>
      <xdr:rowOff>95250</xdr:rowOff>
    </xdr:to>
    <xdr:pic>
      <xdr:nvPicPr>
        <xdr:cNvPr id="6" name="Picture 5">
          <a:extLst>
            <a:ext uri="{FF2B5EF4-FFF2-40B4-BE49-F238E27FC236}">
              <a16:creationId xmlns:a16="http://schemas.microsoft.com/office/drawing/2014/main" id="{313D721D-4210-4B69-9A92-DDD697ADD8A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00850" y="4667250"/>
          <a:ext cx="2238375" cy="504825"/>
        </a:xfrm>
        <a:prstGeom prst="rect">
          <a:avLst/>
        </a:prstGeom>
        <a:ln w="19050">
          <a:solidFill>
            <a:srgbClr val="0070C0"/>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314325</xdr:colOff>
      <xdr:row>30</xdr:row>
      <xdr:rowOff>38885</xdr:rowOff>
    </xdr:from>
    <xdr:to>
      <xdr:col>17</xdr:col>
      <xdr:colOff>190500</xdr:colOff>
      <xdr:row>40</xdr:row>
      <xdr:rowOff>143660</xdr:rowOff>
    </xdr:to>
    <xdr:grpSp>
      <xdr:nvGrpSpPr>
        <xdr:cNvPr id="9" name="Group 8">
          <a:extLst>
            <a:ext uri="{FF2B5EF4-FFF2-40B4-BE49-F238E27FC236}">
              <a16:creationId xmlns:a16="http://schemas.microsoft.com/office/drawing/2014/main" id="{F3512889-D54F-480B-8E74-626ADF3C62BB}"/>
            </a:ext>
          </a:extLst>
        </xdr:cNvPr>
        <xdr:cNvGrpSpPr/>
      </xdr:nvGrpSpPr>
      <xdr:grpSpPr>
        <a:xfrm>
          <a:off x="6791325" y="6649235"/>
          <a:ext cx="6619875" cy="2076450"/>
          <a:chOff x="4829175" y="5962650"/>
          <a:chExt cx="6619875" cy="2047875"/>
        </a:xfrm>
      </xdr:grpSpPr>
      <xdr:pic>
        <xdr:nvPicPr>
          <xdr:cNvPr id="4" name="Picture 3">
            <a:extLst>
              <a:ext uri="{FF2B5EF4-FFF2-40B4-BE49-F238E27FC236}">
                <a16:creationId xmlns:a16="http://schemas.microsoft.com/office/drawing/2014/main" id="{0BC5A586-2038-4AED-AD0C-1600A22189FC}"/>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829175" y="5962650"/>
            <a:ext cx="6619875" cy="2047875"/>
          </a:xfrm>
          <a:prstGeom prst="rect">
            <a:avLst/>
          </a:prstGeom>
          <a:ln w="19050">
            <a:solidFill>
              <a:srgbClr val="0070C0"/>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xnSp macro="">
        <xdr:nvCxnSpPr>
          <xdr:cNvPr id="7" name="Straight Connector 6">
            <a:extLst>
              <a:ext uri="{FF2B5EF4-FFF2-40B4-BE49-F238E27FC236}">
                <a16:creationId xmlns:a16="http://schemas.microsoft.com/office/drawing/2014/main" id="{3870867E-0F43-46DA-B64F-3728AAC90D8A}"/>
              </a:ext>
            </a:extLst>
          </xdr:cNvPr>
          <xdr:cNvCxnSpPr/>
        </xdr:nvCxnSpPr>
        <xdr:spPr>
          <a:xfrm flipV="1">
            <a:off x="8582025" y="6553200"/>
            <a:ext cx="819150" cy="638175"/>
          </a:xfrm>
          <a:prstGeom prst="line">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cxnSp>
      <xdr:cxnSp macro="">
        <xdr:nvCxnSpPr>
          <xdr:cNvPr id="8" name="Straight Connector 7">
            <a:extLst>
              <a:ext uri="{FF2B5EF4-FFF2-40B4-BE49-F238E27FC236}">
                <a16:creationId xmlns:a16="http://schemas.microsoft.com/office/drawing/2014/main" id="{B33F04DC-28A4-421B-8B8F-DBF0B7854AE0}"/>
              </a:ext>
            </a:extLst>
          </xdr:cNvPr>
          <xdr:cNvCxnSpPr/>
        </xdr:nvCxnSpPr>
        <xdr:spPr>
          <a:xfrm flipV="1">
            <a:off x="9791700" y="6505575"/>
            <a:ext cx="819150" cy="638175"/>
          </a:xfrm>
          <a:prstGeom prst="line">
            <a:avLst/>
          </a:prstGeom>
          <a:ln w="19050">
            <a:solidFill>
              <a:srgbClr val="FF0000"/>
            </a:solidFill>
          </a:ln>
        </xdr:spPr>
        <xdr:style>
          <a:lnRef idx="1">
            <a:schemeClr val="accent2"/>
          </a:lnRef>
          <a:fillRef idx="0">
            <a:schemeClr val="accent2"/>
          </a:fillRef>
          <a:effectRef idx="0">
            <a:schemeClr val="accent2"/>
          </a:effectRef>
          <a:fontRef idx="minor">
            <a:schemeClr val="tx1"/>
          </a:fontRef>
        </xdr:style>
      </xdr:cxnSp>
    </xdr:grpSp>
    <xdr:clientData/>
  </xdr:twoCellAnchor>
  <xdr:twoCellAnchor>
    <xdr:from>
      <xdr:col>6</xdr:col>
      <xdr:colOff>295275</xdr:colOff>
      <xdr:row>42</xdr:row>
      <xdr:rowOff>85725</xdr:rowOff>
    </xdr:from>
    <xdr:to>
      <xdr:col>12</xdr:col>
      <xdr:colOff>19050</xdr:colOff>
      <xdr:row>50</xdr:row>
      <xdr:rowOff>142875</xdr:rowOff>
    </xdr:to>
    <xdr:grpSp>
      <xdr:nvGrpSpPr>
        <xdr:cNvPr id="10" name="Group 9">
          <a:extLst>
            <a:ext uri="{FF2B5EF4-FFF2-40B4-BE49-F238E27FC236}">
              <a16:creationId xmlns:a16="http://schemas.microsoft.com/office/drawing/2014/main" id="{AAAF2224-2233-4A24-B0EB-F3ABEF65AE5F}"/>
            </a:ext>
          </a:extLst>
        </xdr:cNvPr>
        <xdr:cNvGrpSpPr/>
      </xdr:nvGrpSpPr>
      <xdr:grpSpPr>
        <a:xfrm>
          <a:off x="6772275" y="9048750"/>
          <a:ext cx="3419475" cy="1581150"/>
          <a:chOff x="7181850" y="6991350"/>
          <a:chExt cx="3419475" cy="1581150"/>
        </a:xfrm>
      </xdr:grpSpPr>
      <xdr:pic>
        <xdr:nvPicPr>
          <xdr:cNvPr id="11" name="Picture 10">
            <a:extLst>
              <a:ext uri="{FF2B5EF4-FFF2-40B4-BE49-F238E27FC236}">
                <a16:creationId xmlns:a16="http://schemas.microsoft.com/office/drawing/2014/main" id="{E6CFBD3A-88A9-4DA9-A4CC-A24EDDF951F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7181850" y="6991350"/>
            <a:ext cx="3419475" cy="1581150"/>
          </a:xfrm>
          <a:prstGeom prst="rect">
            <a:avLst/>
          </a:prstGeom>
          <a:ln w="19050">
            <a:solidFill>
              <a:srgbClr val="0070C0"/>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sp macro="" textlink="">
        <xdr:nvSpPr>
          <xdr:cNvPr id="12" name="TextBox 11">
            <a:extLst>
              <a:ext uri="{FF2B5EF4-FFF2-40B4-BE49-F238E27FC236}">
                <a16:creationId xmlns:a16="http://schemas.microsoft.com/office/drawing/2014/main" id="{319805D8-3F78-4203-9D47-1B430CFEECB1}"/>
              </a:ext>
            </a:extLst>
          </xdr:cNvPr>
          <xdr:cNvSpPr txBox="1"/>
        </xdr:nvSpPr>
        <xdr:spPr>
          <a:xfrm>
            <a:off x="7219950" y="7096125"/>
            <a:ext cx="280916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Calculation of Conventional Mass from Mass</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95250</xdr:colOff>
      <xdr:row>3</xdr:row>
      <xdr:rowOff>85725</xdr:rowOff>
    </xdr:from>
    <xdr:to>
      <xdr:col>18</xdr:col>
      <xdr:colOff>466725</xdr:colOff>
      <xdr:row>14</xdr:row>
      <xdr:rowOff>123825</xdr:rowOff>
    </xdr:to>
    <xdr:pic>
      <xdr:nvPicPr>
        <xdr:cNvPr id="2" name="Picture 1">
          <a:extLst>
            <a:ext uri="{FF2B5EF4-FFF2-40B4-BE49-F238E27FC236}">
              <a16:creationId xmlns:a16="http://schemas.microsoft.com/office/drawing/2014/main" id="{B306B4B2-65FE-415D-A62F-C0C42946A9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81550" y="657225"/>
          <a:ext cx="7686675" cy="2419350"/>
        </a:xfrm>
        <a:prstGeom prst="rect">
          <a:avLst/>
        </a:prstGeom>
        <a:ln w="19050">
          <a:solidFill>
            <a:srgbClr val="00B0F0"/>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95250</xdr:colOff>
      <xdr:row>3</xdr:row>
      <xdr:rowOff>85725</xdr:rowOff>
    </xdr:from>
    <xdr:to>
      <xdr:col>18</xdr:col>
      <xdr:colOff>466725</xdr:colOff>
      <xdr:row>14</xdr:row>
      <xdr:rowOff>123825</xdr:rowOff>
    </xdr:to>
    <xdr:pic>
      <xdr:nvPicPr>
        <xdr:cNvPr id="3" name="Picture 2">
          <a:extLst>
            <a:ext uri="{FF2B5EF4-FFF2-40B4-BE49-F238E27FC236}">
              <a16:creationId xmlns:a16="http://schemas.microsoft.com/office/drawing/2014/main" id="{6B24D8B3-D092-4654-A34C-8162215E43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86375" y="657225"/>
          <a:ext cx="7686675" cy="2419350"/>
        </a:xfrm>
        <a:prstGeom prst="rect">
          <a:avLst/>
        </a:prstGeom>
        <a:ln w="19050">
          <a:solidFill>
            <a:srgbClr val="00B0F0"/>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xdr:col>
      <xdr:colOff>0</xdr:colOff>
      <xdr:row>17</xdr:row>
      <xdr:rowOff>0</xdr:rowOff>
    </xdr:from>
    <xdr:to>
      <xdr:col>5</xdr:col>
      <xdr:colOff>476250</xdr:colOff>
      <xdr:row>20</xdr:row>
      <xdr:rowOff>47625</xdr:rowOff>
    </xdr:to>
    <xdr:pic>
      <xdr:nvPicPr>
        <xdr:cNvPr id="2" name="Picture 1">
          <a:extLst>
            <a:ext uri="{FF2B5EF4-FFF2-40B4-BE49-F238E27FC236}">
              <a16:creationId xmlns:a16="http://schemas.microsoft.com/office/drawing/2014/main" id="{3B2A429B-AB0B-4CF9-A93E-C80DA363E5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81525" y="3114675"/>
          <a:ext cx="1400175" cy="619125"/>
        </a:xfrm>
        <a:prstGeom prst="rect">
          <a:avLst/>
        </a:prstGeom>
        <a:ln w="19050">
          <a:solidFill>
            <a:srgbClr val="0070C0"/>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20</xdr:row>
      <xdr:rowOff>171450</xdr:rowOff>
    </xdr:from>
    <xdr:to>
      <xdr:col>8</xdr:col>
      <xdr:colOff>323850</xdr:colOff>
      <xdr:row>24</xdr:row>
      <xdr:rowOff>152400</xdr:rowOff>
    </xdr:to>
    <xdr:pic>
      <xdr:nvPicPr>
        <xdr:cNvPr id="3" name="Picture 2">
          <a:extLst>
            <a:ext uri="{FF2B5EF4-FFF2-40B4-BE49-F238E27FC236}">
              <a16:creationId xmlns:a16="http://schemas.microsoft.com/office/drawing/2014/main" id="{09FD4549-D893-444C-B28B-662DAA736C1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581525" y="3857625"/>
          <a:ext cx="3381375" cy="742950"/>
        </a:xfrm>
        <a:prstGeom prst="rect">
          <a:avLst/>
        </a:prstGeom>
        <a:ln w="19050">
          <a:solidFill>
            <a:srgbClr val="0070C0"/>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xdr:colOff>
      <xdr:row>25</xdr:row>
      <xdr:rowOff>85725</xdr:rowOff>
    </xdr:from>
    <xdr:to>
      <xdr:col>5</xdr:col>
      <xdr:colOff>723900</xdr:colOff>
      <xdr:row>27</xdr:row>
      <xdr:rowOff>142875</xdr:rowOff>
    </xdr:to>
    <xdr:pic>
      <xdr:nvPicPr>
        <xdr:cNvPr id="4" name="Picture 3">
          <a:extLst>
            <a:ext uri="{FF2B5EF4-FFF2-40B4-BE49-F238E27FC236}">
              <a16:creationId xmlns:a16="http://schemas.microsoft.com/office/drawing/2014/main" id="{499D02CB-BDFE-4187-9E5D-E679284DE30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00575" y="4724400"/>
          <a:ext cx="1628775" cy="438150"/>
        </a:xfrm>
        <a:prstGeom prst="rect">
          <a:avLst/>
        </a:prstGeom>
        <a:ln w="19050">
          <a:solidFill>
            <a:srgbClr val="0070C0"/>
          </a:solid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
  <sheetViews>
    <sheetView workbookViewId="0">
      <selection activeCell="A10" sqref="A10"/>
    </sheetView>
  </sheetViews>
  <sheetFormatPr defaultRowHeight="15" x14ac:dyDescent="0.25"/>
  <cols>
    <col min="1" max="1" width="15.28515625" customWidth="1"/>
  </cols>
  <sheetData>
    <row r="1" spans="1:11" x14ac:dyDescent="0.25">
      <c r="A1" s="2"/>
      <c r="B1" s="2"/>
      <c r="C1" s="2"/>
      <c r="D1" s="2"/>
      <c r="E1" s="2"/>
      <c r="F1" s="2"/>
      <c r="G1" s="2"/>
      <c r="H1" s="2"/>
      <c r="I1" s="2"/>
      <c r="J1" s="2"/>
      <c r="K1" s="2"/>
    </row>
    <row r="2" spans="1:11" ht="31.5" x14ac:dyDescent="0.25">
      <c r="A2" s="3" t="s">
        <v>0</v>
      </c>
      <c r="B2" s="4"/>
      <c r="C2" s="4"/>
      <c r="D2" s="4"/>
      <c r="E2" s="4"/>
      <c r="F2" s="4"/>
      <c r="G2" s="4"/>
      <c r="H2" s="4"/>
      <c r="I2" s="4"/>
      <c r="J2" s="4"/>
      <c r="K2" s="5"/>
    </row>
    <row r="3" spans="1:11" ht="48" customHeight="1" x14ac:dyDescent="0.25">
      <c r="A3" s="296" t="s">
        <v>261</v>
      </c>
      <c r="B3" s="297"/>
      <c r="C3" s="297"/>
      <c r="D3" s="297"/>
      <c r="E3" s="297"/>
      <c r="F3" s="297"/>
      <c r="G3" s="297"/>
      <c r="H3" s="297"/>
      <c r="I3" s="297"/>
      <c r="J3" s="297"/>
      <c r="K3" s="297"/>
    </row>
    <row r="4" spans="1:11" ht="15.75" x14ac:dyDescent="0.25">
      <c r="A4" s="6"/>
      <c r="B4" s="4"/>
      <c r="C4" s="4"/>
      <c r="D4" s="4"/>
      <c r="E4" s="4"/>
      <c r="F4" s="4"/>
      <c r="G4" s="4"/>
      <c r="H4" s="4"/>
      <c r="I4" s="4"/>
      <c r="J4" s="4"/>
      <c r="K4" s="5"/>
    </row>
    <row r="5" spans="1:11" x14ac:dyDescent="0.25">
      <c r="A5" s="214"/>
      <c r="B5" s="214"/>
      <c r="C5" s="214"/>
      <c r="D5" s="214"/>
      <c r="E5" s="214"/>
      <c r="F5" s="214"/>
      <c r="G5" s="214"/>
      <c r="H5" s="214"/>
      <c r="I5" s="214"/>
      <c r="J5" s="214"/>
      <c r="K5" s="214"/>
    </row>
    <row r="6" spans="1:11" x14ac:dyDescent="0.25">
      <c r="A6" s="214"/>
      <c r="B6" s="214"/>
      <c r="C6" s="214"/>
      <c r="D6" s="214"/>
      <c r="E6" s="214"/>
      <c r="F6" s="214"/>
      <c r="G6" s="214"/>
      <c r="H6" s="214"/>
      <c r="I6" s="214"/>
      <c r="J6" s="214"/>
      <c r="K6" s="214"/>
    </row>
    <row r="7" spans="1:11" x14ac:dyDescent="0.25">
      <c r="A7" s="214"/>
      <c r="B7" s="214"/>
      <c r="C7" s="214"/>
      <c r="D7" s="214"/>
      <c r="E7" s="214"/>
      <c r="F7" s="214"/>
      <c r="G7" s="214"/>
      <c r="H7" s="214"/>
      <c r="I7" s="214"/>
      <c r="J7" s="214"/>
      <c r="K7" s="214"/>
    </row>
    <row r="8" spans="1:11" x14ac:dyDescent="0.25">
      <c r="A8" s="214"/>
      <c r="B8" s="214"/>
      <c r="C8" s="214"/>
      <c r="D8" s="214"/>
      <c r="E8" s="214"/>
      <c r="F8" s="214"/>
      <c r="G8" s="214"/>
      <c r="H8" s="214"/>
      <c r="I8" s="214"/>
      <c r="J8" s="214"/>
      <c r="K8" s="214"/>
    </row>
    <row r="9" spans="1:11" x14ac:dyDescent="0.25">
      <c r="A9" s="214"/>
      <c r="B9" s="214"/>
      <c r="C9" s="214"/>
      <c r="D9" s="214"/>
      <c r="E9" s="214"/>
      <c r="F9" s="214"/>
      <c r="G9" s="214"/>
      <c r="H9" s="214"/>
      <c r="I9" s="214"/>
      <c r="J9" s="214"/>
      <c r="K9" s="214"/>
    </row>
    <row r="10" spans="1:11" x14ac:dyDescent="0.25">
      <c r="A10" s="214"/>
      <c r="B10" s="214"/>
      <c r="C10" s="214"/>
      <c r="D10" s="214"/>
      <c r="E10" s="214"/>
      <c r="F10" s="214"/>
      <c r="G10" s="214"/>
      <c r="H10" s="214"/>
      <c r="I10" s="214"/>
      <c r="J10" s="214"/>
      <c r="K10" s="214"/>
    </row>
    <row r="11" spans="1:11" x14ac:dyDescent="0.25">
      <c r="A11" s="214"/>
      <c r="B11" s="214"/>
      <c r="C11" s="214"/>
      <c r="D11" s="214"/>
      <c r="E11" s="214"/>
      <c r="F11" s="214"/>
      <c r="G11" s="214"/>
      <c r="H11" s="214"/>
      <c r="I11" s="214"/>
      <c r="J11" s="214"/>
      <c r="K11" s="214"/>
    </row>
  </sheetData>
  <mergeCells count="1">
    <mergeCell ref="A3:K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F33"/>
  <sheetViews>
    <sheetView workbookViewId="0"/>
  </sheetViews>
  <sheetFormatPr defaultRowHeight="15" x14ac:dyDescent="0.25"/>
  <cols>
    <col min="1" max="1" width="3.85546875" customWidth="1"/>
    <col min="2" max="2" width="39.5703125" customWidth="1"/>
    <col min="3" max="3" width="26.85546875" customWidth="1"/>
    <col min="5" max="5" width="6" customWidth="1"/>
  </cols>
  <sheetData>
    <row r="1" spans="2:6" ht="34.5" customHeight="1" x14ac:dyDescent="0.35">
      <c r="B1" s="321" t="s">
        <v>121</v>
      </c>
      <c r="C1" s="321"/>
      <c r="D1" s="321"/>
      <c r="E1" s="321"/>
      <c r="F1" s="8" t="s">
        <v>122</v>
      </c>
    </row>
    <row r="2" spans="2:6" s="214" customFormat="1" x14ac:dyDescent="0.25">
      <c r="B2" s="226" t="s">
        <v>217</v>
      </c>
      <c r="C2" s="225"/>
      <c r="D2" s="225"/>
      <c r="E2" s="225"/>
      <c r="F2" s="8"/>
    </row>
    <row r="4" spans="2:6" s="124" customFormat="1" ht="15.75" thickBot="1" x14ac:dyDescent="0.3">
      <c r="B4" s="104" t="s">
        <v>115</v>
      </c>
    </row>
    <row r="5" spans="2:6" s="124" customFormat="1" ht="20.25" thickTop="1" thickBot="1" x14ac:dyDescent="0.4">
      <c r="B5" s="180" t="s">
        <v>116</v>
      </c>
      <c r="C5" s="181">
        <v>1.1999999999999999E-3</v>
      </c>
      <c r="D5" s="182" t="s">
        <v>117</v>
      </c>
    </row>
    <row r="6" spans="2:6" s="124" customFormat="1" ht="15.75" thickTop="1" x14ac:dyDescent="0.25"/>
    <row r="7" spans="2:6" ht="15.75" thickBot="1" x14ac:dyDescent="0.3">
      <c r="B7" s="104" t="s">
        <v>133</v>
      </c>
    </row>
    <row r="8" spans="2:6" ht="19.5" thickTop="1" x14ac:dyDescent="0.35">
      <c r="B8" s="167" t="s">
        <v>105</v>
      </c>
      <c r="C8" s="105">
        <v>1.1848E-3</v>
      </c>
      <c r="D8" s="153" t="s">
        <v>117</v>
      </c>
    </row>
    <row r="9" spans="2:6" ht="18" x14ac:dyDescent="0.35">
      <c r="B9" s="168" t="s">
        <v>106</v>
      </c>
      <c r="C9" s="158">
        <v>2000.0058100000001</v>
      </c>
      <c r="D9" s="155" t="s">
        <v>119</v>
      </c>
    </row>
    <row r="10" spans="2:6" ht="18" x14ac:dyDescent="0.35">
      <c r="B10" s="168" t="s">
        <v>107</v>
      </c>
      <c r="C10" s="158">
        <v>0.20001360000000001</v>
      </c>
      <c r="D10" s="155" t="s">
        <v>119</v>
      </c>
    </row>
    <row r="11" spans="2:6" ht="18.75" x14ac:dyDescent="0.35">
      <c r="B11" s="168" t="s">
        <v>108</v>
      </c>
      <c r="C11" s="158">
        <v>7.85</v>
      </c>
      <c r="D11" s="155" t="s">
        <v>117</v>
      </c>
    </row>
    <row r="12" spans="2:6" s="124" customFormat="1" ht="18.75" x14ac:dyDescent="0.35">
      <c r="B12" s="168" t="s">
        <v>118</v>
      </c>
      <c r="C12" s="158">
        <v>16.600000000000001</v>
      </c>
      <c r="D12" s="155" t="s">
        <v>117</v>
      </c>
    </row>
    <row r="13" spans="2:6" ht="19.5" thickBot="1" x14ac:dyDescent="0.4">
      <c r="B13" s="169" t="s">
        <v>92</v>
      </c>
      <c r="C13" s="159">
        <v>7.95</v>
      </c>
      <c r="D13" s="157" t="s">
        <v>117</v>
      </c>
    </row>
    <row r="14" spans="2:6" ht="15.75" thickTop="1" x14ac:dyDescent="0.25"/>
    <row r="15" spans="2:6" ht="15.75" thickBot="1" x14ac:dyDescent="0.3">
      <c r="B15" s="104" t="s">
        <v>104</v>
      </c>
    </row>
    <row r="16" spans="2:6" ht="18.75" thickTop="1" x14ac:dyDescent="0.35">
      <c r="B16" s="150" t="s">
        <v>109</v>
      </c>
      <c r="C16" s="215">
        <v>0</v>
      </c>
    </row>
    <row r="17" spans="2:6" ht="18" x14ac:dyDescent="0.35">
      <c r="B17" s="113" t="s">
        <v>110</v>
      </c>
      <c r="C17" s="217">
        <v>4.4000000000000003E-3</v>
      </c>
    </row>
    <row r="18" spans="2:6" ht="18" x14ac:dyDescent="0.35">
      <c r="B18" s="113" t="s">
        <v>111</v>
      </c>
      <c r="C18" s="217">
        <v>0.2046</v>
      </c>
    </row>
    <row r="19" spans="2:6" ht="18.75" thickBot="1" x14ac:dyDescent="0.4">
      <c r="B19" s="114" t="s">
        <v>112</v>
      </c>
      <c r="C19" s="219">
        <v>0.2006</v>
      </c>
    </row>
    <row r="20" spans="2:6" s="124" customFormat="1" ht="15.75" thickTop="1" x14ac:dyDescent="0.25">
      <c r="B20" s="14"/>
    </row>
    <row r="21" spans="2:6" s="124" customFormat="1" ht="15.75" thickBot="1" x14ac:dyDescent="0.3">
      <c r="B21" s="140" t="s">
        <v>124</v>
      </c>
    </row>
    <row r="22" spans="2:6" ht="18.75" thickTop="1" x14ac:dyDescent="0.35">
      <c r="B22" s="150" t="s">
        <v>233</v>
      </c>
      <c r="C22" s="143"/>
      <c r="D22" s="215" t="s">
        <v>119</v>
      </c>
      <c r="E22" s="139"/>
      <c r="F22" s="139"/>
    </row>
    <row r="23" spans="2:6" s="124" customFormat="1" x14ac:dyDescent="0.25">
      <c r="B23" s="113" t="s">
        <v>259</v>
      </c>
      <c r="C23" s="144"/>
      <c r="D23" s="217"/>
      <c r="E23" s="139"/>
      <c r="F23" s="139"/>
    </row>
    <row r="24" spans="2:6" x14ac:dyDescent="0.25">
      <c r="B24" s="113" t="s">
        <v>120</v>
      </c>
      <c r="C24" s="176"/>
      <c r="D24" s="217"/>
      <c r="E24" s="139"/>
      <c r="F24" s="139"/>
    </row>
    <row r="25" spans="2:6" s="124" customFormat="1" ht="18" x14ac:dyDescent="0.35">
      <c r="B25" s="113" t="s">
        <v>114</v>
      </c>
      <c r="C25" s="177"/>
      <c r="D25" s="217" t="s">
        <v>119</v>
      </c>
    </row>
    <row r="26" spans="2:6" s="124" customFormat="1" ht="18" x14ac:dyDescent="0.35">
      <c r="B26" s="113" t="s">
        <v>228</v>
      </c>
      <c r="C26" s="144"/>
      <c r="D26" s="217" t="s">
        <v>119</v>
      </c>
    </row>
    <row r="27" spans="2:6" s="124" customFormat="1" ht="18" x14ac:dyDescent="0.35">
      <c r="B27" s="113" t="s">
        <v>234</v>
      </c>
      <c r="C27" s="177"/>
      <c r="D27" s="217" t="s">
        <v>119</v>
      </c>
    </row>
    <row r="28" spans="2:6" s="124" customFormat="1" ht="15.75" thickBot="1" x14ac:dyDescent="0.3">
      <c r="B28" s="114" t="s">
        <v>237</v>
      </c>
      <c r="C28" s="178"/>
      <c r="D28" s="219"/>
    </row>
    <row r="29" spans="2:6" s="124" customFormat="1" ht="15.75" thickTop="1" x14ac:dyDescent="0.25">
      <c r="B29" s="14"/>
      <c r="C29" s="137"/>
    </row>
    <row r="30" spans="2:6" s="124" customFormat="1" ht="15.75" thickBot="1" x14ac:dyDescent="0.3">
      <c r="B30" s="141" t="s">
        <v>125</v>
      </c>
      <c r="C30" s="137"/>
    </row>
    <row r="31" spans="2:6" ht="18.75" thickTop="1" x14ac:dyDescent="0.35">
      <c r="B31" s="150" t="s">
        <v>231</v>
      </c>
      <c r="C31" s="174"/>
      <c r="D31" s="215" t="s">
        <v>119</v>
      </c>
      <c r="E31" s="137"/>
    </row>
    <row r="32" spans="2:6" ht="18.75" thickBot="1" x14ac:dyDescent="0.4">
      <c r="B32" s="114" t="s">
        <v>232</v>
      </c>
      <c r="C32" s="179"/>
      <c r="D32" s="219" t="s">
        <v>119</v>
      </c>
    </row>
    <row r="33" ht="15.75" thickTop="1" x14ac:dyDescent="0.25"/>
  </sheetData>
  <mergeCells count="1">
    <mergeCell ref="B1:E1"/>
  </mergeCells>
  <pageMargins left="0.7" right="0.7" top="0.75" bottom="0.75" header="0.3" footer="0.3"/>
  <pageSetup orientation="portrait" horizontalDpi="1200"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I33"/>
  <sheetViews>
    <sheetView workbookViewId="0"/>
  </sheetViews>
  <sheetFormatPr defaultRowHeight="15" x14ac:dyDescent="0.25"/>
  <cols>
    <col min="1" max="1" width="4.7109375" customWidth="1"/>
    <col min="2" max="2" width="39.5703125" customWidth="1"/>
    <col min="3" max="5" width="14.5703125" customWidth="1"/>
    <col min="10" max="10" width="9.7109375" bestFit="1" customWidth="1"/>
  </cols>
  <sheetData>
    <row r="1" spans="2:9" x14ac:dyDescent="0.25">
      <c r="B1" s="321" t="s">
        <v>245</v>
      </c>
      <c r="C1" s="321"/>
      <c r="D1" s="321"/>
      <c r="E1" s="321"/>
      <c r="G1" s="8" t="s">
        <v>123</v>
      </c>
    </row>
    <row r="2" spans="2:9" x14ac:dyDescent="0.25">
      <c r="B2" s="226" t="s">
        <v>217</v>
      </c>
      <c r="C2" s="124"/>
      <c r="D2" s="124"/>
      <c r="E2" s="124"/>
    </row>
    <row r="3" spans="2:9" s="214" customFormat="1" x14ac:dyDescent="0.25"/>
    <row r="4" spans="2:9" ht="15.75" thickBot="1" x14ac:dyDescent="0.3">
      <c r="B4" s="140" t="s">
        <v>115</v>
      </c>
      <c r="C4" s="124"/>
      <c r="D4" s="124"/>
      <c r="E4" s="124"/>
    </row>
    <row r="5" spans="2:9" ht="20.25" thickTop="1" thickBot="1" x14ac:dyDescent="0.4">
      <c r="B5" s="180" t="s">
        <v>116</v>
      </c>
      <c r="C5" s="181">
        <v>1.1999999999999999E-3</v>
      </c>
      <c r="D5" s="182" t="s">
        <v>117</v>
      </c>
      <c r="E5" s="124"/>
    </row>
    <row r="6" spans="2:9" ht="15.75" thickTop="1" x14ac:dyDescent="0.25">
      <c r="B6" s="124"/>
      <c r="C6" s="124"/>
      <c r="D6" s="124"/>
      <c r="E6" s="124"/>
    </row>
    <row r="7" spans="2:9" ht="15.75" thickBot="1" x14ac:dyDescent="0.3">
      <c r="B7" s="140" t="s">
        <v>113</v>
      </c>
      <c r="C7" s="124"/>
      <c r="D7" s="124"/>
      <c r="E7" s="124"/>
    </row>
    <row r="8" spans="2:9" ht="19.5" thickTop="1" x14ac:dyDescent="0.35">
      <c r="B8" s="167" t="s">
        <v>105</v>
      </c>
      <c r="C8" s="105">
        <v>1.1811969999999999E-3</v>
      </c>
      <c r="D8" s="215" t="s">
        <v>117</v>
      </c>
      <c r="E8" s="124"/>
    </row>
    <row r="9" spans="2:9" ht="18" x14ac:dyDescent="0.35">
      <c r="B9" s="168" t="s">
        <v>106</v>
      </c>
      <c r="C9" s="220">
        <v>10.00002544</v>
      </c>
      <c r="D9" s="217" t="s">
        <v>119</v>
      </c>
      <c r="E9" s="124"/>
      <c r="F9" s="148"/>
      <c r="G9" s="148"/>
      <c r="H9" s="148"/>
      <c r="I9" s="148"/>
    </row>
    <row r="10" spans="2:9" ht="18" x14ac:dyDescent="0.35">
      <c r="B10" s="168" t="s">
        <v>107</v>
      </c>
      <c r="C10" s="220">
        <v>3.0006699999999997E-2</v>
      </c>
      <c r="D10" s="217" t="s">
        <v>119</v>
      </c>
      <c r="E10" s="124"/>
      <c r="F10" s="148"/>
      <c r="G10" s="8"/>
      <c r="H10" s="148"/>
      <c r="I10" s="148"/>
    </row>
    <row r="11" spans="2:9" ht="18.75" x14ac:dyDescent="0.35">
      <c r="B11" s="168" t="s">
        <v>108</v>
      </c>
      <c r="C11" s="220">
        <v>7.95</v>
      </c>
      <c r="D11" s="217" t="s">
        <v>117</v>
      </c>
      <c r="E11" s="124"/>
    </row>
    <row r="12" spans="2:9" ht="18.75" x14ac:dyDescent="0.35">
      <c r="B12" s="168" t="s">
        <v>118</v>
      </c>
      <c r="C12" s="220">
        <v>7.95</v>
      </c>
      <c r="D12" s="217" t="s">
        <v>117</v>
      </c>
      <c r="E12" s="124"/>
    </row>
    <row r="13" spans="2:9" ht="19.5" thickBot="1" x14ac:dyDescent="0.4">
      <c r="B13" s="169" t="s">
        <v>92</v>
      </c>
      <c r="C13" s="221">
        <v>7.95</v>
      </c>
      <c r="D13" s="219" t="s">
        <v>117</v>
      </c>
      <c r="E13" s="124"/>
    </row>
    <row r="14" spans="2:9" ht="15.75" thickTop="1" x14ac:dyDescent="0.25"/>
    <row r="15" spans="2:9" ht="18.75" thickBot="1" x14ac:dyDescent="0.4">
      <c r="B15" s="104" t="s">
        <v>104</v>
      </c>
      <c r="C15" s="152" t="s">
        <v>126</v>
      </c>
      <c r="D15" s="152" t="s">
        <v>127</v>
      </c>
      <c r="E15" s="152" t="s">
        <v>128</v>
      </c>
    </row>
    <row r="16" spans="2:9" ht="18.75" thickTop="1" x14ac:dyDescent="0.35">
      <c r="B16" s="14" t="s">
        <v>109</v>
      </c>
      <c r="C16" s="183">
        <v>0</v>
      </c>
      <c r="D16" s="184">
        <v>0</v>
      </c>
      <c r="E16" s="185">
        <v>2E-3</v>
      </c>
    </row>
    <row r="17" spans="2:6" ht="18" x14ac:dyDescent="0.35">
      <c r="B17" s="14" t="s">
        <v>110</v>
      </c>
      <c r="C17" s="186">
        <v>3.0000000000000001E-3</v>
      </c>
      <c r="D17" s="187">
        <v>-2E-3</v>
      </c>
      <c r="E17" s="188">
        <v>-7.0000000000000001E-3</v>
      </c>
    </row>
    <row r="18" spans="2:6" ht="18" x14ac:dyDescent="0.35">
      <c r="B18" s="14" t="s">
        <v>111</v>
      </c>
      <c r="C18" s="186">
        <v>30.009</v>
      </c>
      <c r="D18" s="187">
        <v>30.004999999999999</v>
      </c>
      <c r="E18" s="188">
        <v>30</v>
      </c>
    </row>
    <row r="19" spans="2:6" ht="18.75" thickBot="1" x14ac:dyDescent="0.4">
      <c r="B19" s="14" t="s">
        <v>112</v>
      </c>
      <c r="C19" s="189">
        <v>30.006</v>
      </c>
      <c r="D19" s="190">
        <v>30.006999999999998</v>
      </c>
      <c r="E19" s="191">
        <v>30.003999999999998</v>
      </c>
    </row>
    <row r="20" spans="2:6" ht="18.75" thickTop="1" x14ac:dyDescent="0.35">
      <c r="C20" s="142" t="s">
        <v>129</v>
      </c>
      <c r="D20" s="142" t="s">
        <v>130</v>
      </c>
      <c r="E20" s="142" t="s">
        <v>131</v>
      </c>
    </row>
    <row r="21" spans="2:6" x14ac:dyDescent="0.25">
      <c r="C21" s="147"/>
      <c r="D21" s="147"/>
      <c r="E21" s="147"/>
      <c r="F21" t="s">
        <v>241</v>
      </c>
    </row>
    <row r="23" spans="2:6" ht="18" x14ac:dyDescent="0.35">
      <c r="B23" s="116" t="s">
        <v>242</v>
      </c>
      <c r="C23" s="149"/>
      <c r="D23" s="226" t="s">
        <v>243</v>
      </c>
    </row>
    <row r="24" spans="2:6" ht="15.75" thickBot="1" x14ac:dyDescent="0.3">
      <c r="B24" s="14"/>
    </row>
    <row r="25" spans="2:6" ht="18.75" thickTop="1" x14ac:dyDescent="0.35">
      <c r="B25" s="150" t="s">
        <v>244</v>
      </c>
      <c r="C25" s="264"/>
      <c r="D25" s="148" t="s">
        <v>224</v>
      </c>
    </row>
    <row r="26" spans="2:6" s="214" customFormat="1" ht="18" x14ac:dyDescent="0.35">
      <c r="B26" s="113" t="s">
        <v>228</v>
      </c>
      <c r="C26" s="122"/>
    </row>
    <row r="27" spans="2:6" s="214" customFormat="1" ht="18" x14ac:dyDescent="0.35">
      <c r="B27" s="113" t="s">
        <v>239</v>
      </c>
      <c r="C27" s="122"/>
    </row>
    <row r="28" spans="2:6" x14ac:dyDescent="0.25">
      <c r="B28" s="113" t="s">
        <v>240</v>
      </c>
      <c r="C28" s="122"/>
      <c r="D28" s="214"/>
      <c r="E28" s="214"/>
    </row>
    <row r="29" spans="2:6" ht="18.75" thickBot="1" x14ac:dyDescent="0.4">
      <c r="B29" s="114" t="s">
        <v>167</v>
      </c>
      <c r="C29" s="123"/>
      <c r="D29" s="214" t="s">
        <v>238</v>
      </c>
      <c r="E29" s="214"/>
    </row>
    <row r="30" spans="2:6" ht="16.5" thickTop="1" thickBot="1" x14ac:dyDescent="0.3"/>
    <row r="31" spans="2:6" ht="19.5" thickTop="1" thickBot="1" x14ac:dyDescent="0.4">
      <c r="B31" s="265" t="s">
        <v>132</v>
      </c>
      <c r="C31" s="266"/>
      <c r="D31" s="151"/>
      <c r="E31" s="151"/>
    </row>
    <row r="32" spans="2:6" ht="15.75" thickTop="1" x14ac:dyDescent="0.25">
      <c r="D32" s="151"/>
      <c r="E32" s="151"/>
    </row>
    <row r="33" spans="4:5" x14ac:dyDescent="0.25">
      <c r="D33" s="151"/>
      <c r="E33" s="151"/>
    </row>
  </sheetData>
  <mergeCells count="1">
    <mergeCell ref="B1:E1"/>
  </mergeCells>
  <pageMargins left="0.7" right="0.7" top="0.75" bottom="0.75" header="0.3" footer="0.3"/>
  <pageSetup orientation="portrait" horizontalDpi="1200" verticalDpi="12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19"/>
  <sheetViews>
    <sheetView workbookViewId="0">
      <selection activeCell="D12" sqref="D12"/>
    </sheetView>
  </sheetViews>
  <sheetFormatPr defaultRowHeight="15" x14ac:dyDescent="0.25"/>
  <cols>
    <col min="1" max="1" width="4" customWidth="1"/>
    <col min="2" max="2" width="13.140625" customWidth="1"/>
    <col min="3" max="3" width="16.28515625" customWidth="1"/>
    <col min="4" max="4" width="18.140625" customWidth="1"/>
    <col min="5" max="5" width="18.85546875" customWidth="1"/>
  </cols>
  <sheetData>
    <row r="1" spans="1:20" ht="15" customHeight="1" x14ac:dyDescent="0.25">
      <c r="A1" s="214"/>
      <c r="B1" s="321" t="s">
        <v>177</v>
      </c>
      <c r="C1" s="321"/>
      <c r="D1" s="321"/>
      <c r="E1" s="321"/>
      <c r="F1" s="214"/>
      <c r="G1" s="8" t="s">
        <v>169</v>
      </c>
      <c r="H1" s="214"/>
      <c r="I1" s="214"/>
      <c r="J1" s="214"/>
      <c r="K1" s="214"/>
      <c r="L1" s="214"/>
      <c r="M1" s="214"/>
      <c r="N1" s="214"/>
      <c r="O1" s="214"/>
      <c r="P1" s="214"/>
      <c r="Q1" s="214"/>
      <c r="R1" s="214"/>
      <c r="S1" s="214"/>
      <c r="T1" s="214"/>
    </row>
    <row r="2" spans="1:20" x14ac:dyDescent="0.25">
      <c r="A2" s="214"/>
      <c r="B2" s="226" t="s">
        <v>217</v>
      </c>
      <c r="C2" s="214"/>
      <c r="D2" s="214"/>
      <c r="E2" s="214"/>
      <c r="F2" s="214"/>
      <c r="G2" s="214"/>
      <c r="H2" s="214"/>
      <c r="I2" s="214"/>
      <c r="J2" s="214"/>
      <c r="K2" s="214"/>
      <c r="L2" s="214"/>
      <c r="M2" s="214"/>
      <c r="N2" s="214"/>
      <c r="O2" s="214"/>
      <c r="P2" s="214"/>
      <c r="Q2" s="214"/>
      <c r="R2" s="214"/>
      <c r="S2" s="214"/>
      <c r="T2" s="214"/>
    </row>
    <row r="3" spans="1:20" x14ac:dyDescent="0.25">
      <c r="A3" s="214"/>
      <c r="B3" s="214"/>
      <c r="C3" s="214"/>
      <c r="D3" s="214"/>
      <c r="E3" s="214"/>
      <c r="F3" s="214"/>
      <c r="G3" s="214"/>
      <c r="H3" s="214"/>
      <c r="I3" s="214"/>
      <c r="J3" s="214"/>
      <c r="K3" s="214"/>
      <c r="L3" s="214"/>
      <c r="M3" s="214"/>
      <c r="N3" s="214"/>
      <c r="O3" s="214"/>
      <c r="P3" s="214"/>
      <c r="Q3" s="214"/>
      <c r="R3" s="214"/>
      <c r="S3" s="214"/>
      <c r="T3" s="214"/>
    </row>
    <row r="4" spans="1:20" ht="15.75" thickBot="1" x14ac:dyDescent="0.3">
      <c r="A4" s="214"/>
      <c r="B4" s="140" t="s">
        <v>133</v>
      </c>
      <c r="C4" s="214"/>
      <c r="D4" s="214"/>
      <c r="E4" s="214"/>
      <c r="F4" s="214"/>
      <c r="G4" s="214"/>
      <c r="H4" s="214"/>
      <c r="I4" s="214"/>
      <c r="J4" s="214"/>
      <c r="K4" s="214"/>
      <c r="L4" s="214"/>
      <c r="M4" s="214"/>
      <c r="N4" s="214"/>
      <c r="O4" s="214"/>
      <c r="P4" s="214"/>
      <c r="Q4" s="214"/>
      <c r="R4" s="214"/>
      <c r="S4" s="214"/>
      <c r="T4" s="214"/>
    </row>
    <row r="5" spans="1:20" ht="18.75" thickTop="1" x14ac:dyDescent="0.35">
      <c r="A5" s="214"/>
      <c r="B5" s="167" t="s">
        <v>106</v>
      </c>
      <c r="C5" s="105">
        <v>22679.6685</v>
      </c>
      <c r="D5" s="215" t="s">
        <v>119</v>
      </c>
      <c r="E5" s="214"/>
      <c r="F5" s="214"/>
      <c r="G5" s="214"/>
      <c r="H5" s="214"/>
      <c r="I5" s="214"/>
      <c r="J5" s="214"/>
      <c r="K5" s="214"/>
      <c r="L5" s="214"/>
      <c r="M5" s="214"/>
      <c r="N5" s="214"/>
      <c r="O5" s="214"/>
      <c r="P5" s="214"/>
      <c r="Q5" s="214"/>
      <c r="R5" s="214"/>
      <c r="S5" s="214"/>
      <c r="T5" s="214"/>
    </row>
    <row r="6" spans="1:20" x14ac:dyDescent="0.25">
      <c r="A6" s="214"/>
      <c r="B6" s="168" t="s">
        <v>170</v>
      </c>
      <c r="C6" s="220">
        <v>50</v>
      </c>
      <c r="D6" s="217" t="s">
        <v>171</v>
      </c>
      <c r="E6" s="214"/>
      <c r="F6" s="214"/>
      <c r="G6" s="214"/>
      <c r="H6" s="214"/>
      <c r="I6" s="214"/>
      <c r="J6" s="214"/>
      <c r="K6" s="214"/>
      <c r="L6" s="214"/>
      <c r="M6" s="214"/>
      <c r="N6" s="214"/>
      <c r="O6" s="214"/>
      <c r="P6" s="214"/>
      <c r="Q6" s="214"/>
      <c r="R6" s="214"/>
      <c r="S6" s="214"/>
      <c r="T6" s="214"/>
    </row>
    <row r="7" spans="1:20" s="151" customFormat="1" x14ac:dyDescent="0.25">
      <c r="A7" s="214"/>
      <c r="B7" s="168" t="s">
        <v>170</v>
      </c>
      <c r="C7" s="144"/>
      <c r="D7" s="217" t="s">
        <v>119</v>
      </c>
      <c r="E7" s="214"/>
      <c r="F7" s="214"/>
      <c r="G7" s="214"/>
      <c r="H7" s="214"/>
      <c r="I7" s="214"/>
      <c r="J7" s="214"/>
      <c r="K7" s="214"/>
      <c r="L7" s="214"/>
      <c r="M7" s="214"/>
      <c r="N7" s="214"/>
      <c r="O7" s="214"/>
      <c r="P7" s="214"/>
      <c r="Q7" s="214"/>
      <c r="R7" s="214"/>
      <c r="S7" s="214"/>
      <c r="T7" s="214"/>
    </row>
    <row r="8" spans="1:20" ht="18.75" thickBot="1" x14ac:dyDescent="0.4">
      <c r="A8" s="214"/>
      <c r="B8" s="169" t="s">
        <v>179</v>
      </c>
      <c r="C8" s="145"/>
      <c r="D8" s="219" t="s">
        <v>119</v>
      </c>
      <c r="E8" s="214"/>
      <c r="F8" s="214"/>
      <c r="G8" s="214"/>
      <c r="H8" s="214"/>
      <c r="I8" s="214"/>
      <c r="J8" s="214"/>
      <c r="K8" s="214"/>
      <c r="L8" s="214"/>
      <c r="M8" s="214"/>
      <c r="N8" s="214"/>
      <c r="O8" s="214"/>
      <c r="P8" s="214"/>
      <c r="Q8" s="214"/>
      <c r="R8" s="214"/>
      <c r="S8" s="214"/>
      <c r="T8" s="214"/>
    </row>
    <row r="9" spans="1:20" ht="15.75" thickTop="1" x14ac:dyDescent="0.25">
      <c r="A9" s="214"/>
      <c r="B9" s="214"/>
      <c r="C9" s="214"/>
      <c r="D9" s="214"/>
      <c r="E9" s="214"/>
      <c r="F9" s="214"/>
      <c r="G9" s="214"/>
      <c r="H9" s="214"/>
      <c r="I9" s="214"/>
      <c r="J9" s="214"/>
      <c r="K9" s="214"/>
      <c r="L9" s="214"/>
      <c r="M9" s="214"/>
      <c r="N9" s="214"/>
      <c r="O9" s="214"/>
      <c r="P9" s="214"/>
      <c r="Q9" s="214"/>
      <c r="R9" s="214"/>
      <c r="S9" s="214"/>
      <c r="T9" s="214"/>
    </row>
    <row r="10" spans="1:20" ht="15.75" thickBot="1" x14ac:dyDescent="0.3">
      <c r="A10" s="214"/>
      <c r="B10" s="140" t="s">
        <v>271</v>
      </c>
      <c r="C10" s="214"/>
      <c r="D10" s="214"/>
      <c r="E10" s="214"/>
      <c r="F10" s="214"/>
      <c r="G10" s="214"/>
      <c r="H10" s="214"/>
      <c r="I10" s="214"/>
      <c r="J10" s="214"/>
      <c r="K10" s="214"/>
      <c r="L10" s="214"/>
      <c r="M10" s="214"/>
      <c r="N10" s="214"/>
      <c r="O10" s="214"/>
      <c r="P10" s="214"/>
      <c r="Q10" s="214"/>
      <c r="R10" s="214"/>
      <c r="S10" s="214"/>
      <c r="T10" s="214"/>
    </row>
    <row r="11" spans="1:20" ht="18.75" thickTop="1" x14ac:dyDescent="0.35">
      <c r="A11" s="214"/>
      <c r="B11" s="150" t="s">
        <v>75</v>
      </c>
      <c r="C11" s="163">
        <v>0</v>
      </c>
      <c r="D11" s="289" t="s">
        <v>272</v>
      </c>
      <c r="E11" s="290" t="s">
        <v>273</v>
      </c>
      <c r="F11" s="214"/>
      <c r="G11" s="214"/>
      <c r="H11" s="214"/>
      <c r="I11" s="214"/>
      <c r="J11" s="214"/>
      <c r="K11" s="214"/>
      <c r="L11" s="214"/>
      <c r="M11" s="214"/>
      <c r="N11" s="214"/>
      <c r="O11" s="214"/>
      <c r="P11" s="214"/>
      <c r="Q11" s="214"/>
      <c r="R11" s="214"/>
      <c r="S11" s="214"/>
      <c r="T11" s="214"/>
    </row>
    <row r="12" spans="1:20" ht="18" x14ac:dyDescent="0.35">
      <c r="A12" s="214"/>
      <c r="B12" s="113" t="s">
        <v>172</v>
      </c>
      <c r="C12" s="164">
        <v>-7.2999999999999995E-2</v>
      </c>
      <c r="D12" s="122"/>
      <c r="E12" s="291"/>
      <c r="F12" s="214"/>
      <c r="G12" s="214"/>
      <c r="H12" s="214"/>
      <c r="I12" s="214"/>
      <c r="J12" s="214"/>
      <c r="K12" s="214"/>
      <c r="L12" s="214"/>
      <c r="M12" s="214"/>
      <c r="N12" s="214"/>
      <c r="O12" s="214"/>
      <c r="P12" s="214"/>
      <c r="Q12" s="214"/>
      <c r="R12" s="214"/>
      <c r="S12" s="214"/>
      <c r="T12" s="214"/>
    </row>
    <row r="13" spans="1:20" ht="18" x14ac:dyDescent="0.35">
      <c r="A13" s="214"/>
      <c r="B13" s="113" t="s">
        <v>173</v>
      </c>
      <c r="C13" s="165">
        <v>0.25800000000000001</v>
      </c>
      <c r="D13" s="162"/>
      <c r="E13" s="291"/>
      <c r="F13" s="214"/>
      <c r="G13" s="214"/>
      <c r="H13" s="214"/>
      <c r="I13" s="214"/>
      <c r="J13" s="214"/>
      <c r="K13" s="214"/>
      <c r="L13" s="214"/>
      <c r="M13" s="214"/>
      <c r="N13" s="214"/>
      <c r="O13" s="214"/>
      <c r="P13" s="214"/>
      <c r="Q13" s="214"/>
      <c r="R13" s="214"/>
      <c r="S13" s="214"/>
      <c r="T13" s="214"/>
    </row>
    <row r="14" spans="1:20" ht="18" x14ac:dyDescent="0.35">
      <c r="A14" s="214"/>
      <c r="B14" s="113" t="s">
        <v>174</v>
      </c>
      <c r="C14" s="165">
        <v>1.851</v>
      </c>
      <c r="D14" s="162"/>
      <c r="E14" s="291"/>
      <c r="F14" s="214"/>
      <c r="G14" s="214"/>
      <c r="H14" s="214"/>
      <c r="I14" s="214"/>
      <c r="J14" s="214"/>
      <c r="K14" s="214"/>
      <c r="L14" s="214"/>
      <c r="M14" s="214"/>
      <c r="N14" s="214"/>
      <c r="O14" s="214"/>
      <c r="P14" s="214"/>
      <c r="Q14" s="214"/>
      <c r="R14" s="214"/>
      <c r="S14" s="214"/>
      <c r="T14" s="214"/>
    </row>
    <row r="15" spans="1:20" s="151" customFormat="1" ht="18" x14ac:dyDescent="0.35">
      <c r="A15" s="214"/>
      <c r="B15" s="113" t="s">
        <v>175</v>
      </c>
      <c r="C15" s="165">
        <v>2.4390000000000001</v>
      </c>
      <c r="D15" s="162"/>
      <c r="E15" s="291"/>
      <c r="F15" s="214"/>
      <c r="G15" s="214"/>
      <c r="H15" s="214"/>
      <c r="I15" s="214"/>
      <c r="J15" s="214"/>
      <c r="K15" s="214"/>
      <c r="L15" s="214"/>
      <c r="M15" s="214"/>
      <c r="N15" s="214"/>
      <c r="O15" s="214"/>
      <c r="P15" s="214"/>
      <c r="Q15" s="214"/>
      <c r="R15" s="214"/>
      <c r="S15" s="214"/>
      <c r="T15" s="214"/>
    </row>
    <row r="16" spans="1:20" s="151" customFormat="1" ht="18" x14ac:dyDescent="0.35">
      <c r="A16" s="214"/>
      <c r="B16" s="113" t="s">
        <v>176</v>
      </c>
      <c r="C16" s="165">
        <v>-0.47599999999999998</v>
      </c>
      <c r="D16" s="162"/>
      <c r="E16" s="291"/>
      <c r="F16" s="214"/>
      <c r="G16" s="226" t="s">
        <v>274</v>
      </c>
      <c r="H16" s="214"/>
      <c r="I16" s="214"/>
      <c r="J16" s="214"/>
      <c r="K16" s="214"/>
      <c r="L16" s="214"/>
      <c r="M16" s="214"/>
      <c r="N16" s="214"/>
      <c r="O16" s="214"/>
      <c r="P16" s="214"/>
      <c r="Q16" s="214"/>
      <c r="R16" s="214"/>
      <c r="S16" s="214"/>
      <c r="T16" s="214"/>
    </row>
    <row r="17" spans="1:20" s="151" customFormat="1" ht="15.75" thickBot="1" x14ac:dyDescent="0.3">
      <c r="A17" s="214"/>
      <c r="B17" s="114" t="s">
        <v>75</v>
      </c>
      <c r="C17" s="166">
        <v>1E-3</v>
      </c>
      <c r="D17" s="166" t="s">
        <v>275</v>
      </c>
      <c r="E17" s="292"/>
      <c r="F17" s="214"/>
      <c r="G17" s="214"/>
      <c r="H17" s="214"/>
      <c r="I17" s="214"/>
      <c r="J17" s="214"/>
      <c r="K17" s="214"/>
      <c r="L17" s="214"/>
      <c r="M17" s="214"/>
      <c r="N17" s="214"/>
      <c r="O17" s="214"/>
      <c r="P17" s="214"/>
      <c r="Q17" s="214"/>
      <c r="R17" s="214"/>
      <c r="S17" s="214"/>
      <c r="T17" s="214"/>
    </row>
    <row r="18" spans="1:20" s="151" customFormat="1" ht="15.75" thickTop="1" x14ac:dyDescent="0.25">
      <c r="A18" s="214"/>
      <c r="B18" s="214"/>
      <c r="C18" s="214"/>
      <c r="D18" s="214"/>
      <c r="E18" s="214"/>
      <c r="F18" s="214"/>
      <c r="G18" s="214"/>
      <c r="H18" s="214"/>
      <c r="I18" s="214"/>
      <c r="J18" s="214"/>
      <c r="K18" s="214"/>
      <c r="L18" s="214"/>
      <c r="M18" s="214"/>
      <c r="N18" s="214"/>
      <c r="O18" s="214"/>
      <c r="P18" s="214"/>
      <c r="Q18" s="214"/>
      <c r="R18" s="214"/>
      <c r="S18" s="214"/>
      <c r="T18" s="214"/>
    </row>
    <row r="19" spans="1:20" x14ac:dyDescent="0.25">
      <c r="A19" s="214"/>
      <c r="B19" s="214"/>
      <c r="C19" s="214"/>
      <c r="D19" s="214"/>
      <c r="E19" s="214"/>
      <c r="F19" s="214"/>
      <c r="G19" s="214"/>
      <c r="H19" s="214"/>
      <c r="I19" s="214"/>
      <c r="J19" s="214"/>
      <c r="K19" s="214"/>
      <c r="L19" s="214"/>
      <c r="M19" s="214"/>
      <c r="N19" s="214"/>
      <c r="O19" s="214"/>
      <c r="P19" s="214"/>
      <c r="Q19" s="214"/>
      <c r="R19" s="214"/>
      <c r="S19" s="214"/>
      <c r="T19" s="214"/>
    </row>
  </sheetData>
  <mergeCells count="1">
    <mergeCell ref="B1:E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L27"/>
  <sheetViews>
    <sheetView workbookViewId="0">
      <selection activeCell="C17" sqref="C17"/>
    </sheetView>
  </sheetViews>
  <sheetFormatPr defaultRowHeight="15" x14ac:dyDescent="0.25"/>
  <cols>
    <col min="1" max="1" width="4.42578125" customWidth="1"/>
    <col min="3" max="3" width="50.42578125" bestFit="1" customWidth="1"/>
    <col min="5" max="5" width="4.7109375" bestFit="1" customWidth="1"/>
    <col min="6" max="6" width="15.7109375" bestFit="1" customWidth="1"/>
    <col min="7" max="7" width="4.7109375" bestFit="1" customWidth="1"/>
    <col min="8" max="8" width="11.5703125" bestFit="1" customWidth="1"/>
    <col min="9" max="9" width="7.140625" bestFit="1" customWidth="1"/>
    <col min="10" max="10" width="8.7109375" customWidth="1"/>
    <col min="11" max="11" width="19.7109375" bestFit="1" customWidth="1"/>
    <col min="12" max="12" width="4.7109375" bestFit="1" customWidth="1"/>
  </cols>
  <sheetData>
    <row r="1" spans="2:12" x14ac:dyDescent="0.25">
      <c r="B1" s="8" t="s">
        <v>180</v>
      </c>
      <c r="K1" s="8" t="s">
        <v>162</v>
      </c>
    </row>
    <row r="2" spans="2:12" s="151" customFormat="1" x14ac:dyDescent="0.25">
      <c r="B2" s="226" t="s">
        <v>217</v>
      </c>
    </row>
    <row r="3" spans="2:12" s="214" customFormat="1" x14ac:dyDescent="0.25">
      <c r="B3" s="226"/>
    </row>
    <row r="4" spans="2:12" ht="15.75" thickBot="1" x14ac:dyDescent="0.3">
      <c r="B4" s="8" t="s">
        <v>134</v>
      </c>
    </row>
    <row r="5" spans="2:12" ht="15.75" thickTop="1" x14ac:dyDescent="0.25">
      <c r="B5" s="9" t="s">
        <v>157</v>
      </c>
      <c r="C5" s="10" t="s">
        <v>135</v>
      </c>
      <c r="D5" s="10" t="s">
        <v>136</v>
      </c>
      <c r="E5" s="10" t="s">
        <v>137</v>
      </c>
      <c r="F5" s="10" t="s">
        <v>138</v>
      </c>
      <c r="G5" s="10" t="s">
        <v>137</v>
      </c>
      <c r="H5" s="10" t="s">
        <v>139</v>
      </c>
      <c r="I5" s="10" t="s">
        <v>140</v>
      </c>
      <c r="J5" s="170" t="s">
        <v>141</v>
      </c>
      <c r="K5" s="10" t="s">
        <v>153</v>
      </c>
      <c r="L5" s="11" t="s">
        <v>137</v>
      </c>
    </row>
    <row r="6" spans="2:12" x14ac:dyDescent="0.25">
      <c r="B6" s="171" t="s">
        <v>151</v>
      </c>
      <c r="C6" s="158" t="s">
        <v>142</v>
      </c>
      <c r="D6" s="158">
        <v>4.8799999999999998E-3</v>
      </c>
      <c r="E6" s="158" t="s">
        <v>145</v>
      </c>
      <c r="F6" s="158">
        <v>4.8799999999999998E-3</v>
      </c>
      <c r="G6" s="158" t="s">
        <v>145</v>
      </c>
      <c r="H6" s="158" t="s">
        <v>143</v>
      </c>
      <c r="I6" s="158">
        <v>1</v>
      </c>
      <c r="J6" s="158">
        <v>9</v>
      </c>
      <c r="K6" s="158">
        <f>F6/I6</f>
        <v>4.8799999999999998E-3</v>
      </c>
      <c r="L6" s="155" t="s">
        <v>145</v>
      </c>
    </row>
    <row r="7" spans="2:12" x14ac:dyDescent="0.25">
      <c r="B7" s="171" t="s">
        <v>150</v>
      </c>
      <c r="C7" s="158" t="s">
        <v>144</v>
      </c>
      <c r="D7" s="158">
        <v>2.1999999999999999E-2</v>
      </c>
      <c r="E7" s="158" t="s">
        <v>145</v>
      </c>
      <c r="F7" s="158">
        <v>2.1999999999999999E-2</v>
      </c>
      <c r="G7" s="158" t="s">
        <v>145</v>
      </c>
      <c r="H7" s="158" t="s">
        <v>147</v>
      </c>
      <c r="I7" s="158">
        <v>2</v>
      </c>
      <c r="J7" s="158">
        <v>10000</v>
      </c>
      <c r="K7" s="158">
        <f>F7/I7</f>
        <v>1.0999999999999999E-2</v>
      </c>
      <c r="L7" s="155" t="s">
        <v>145</v>
      </c>
    </row>
    <row r="8" spans="2:12" x14ac:dyDescent="0.25">
      <c r="B8" s="171" t="s">
        <v>148</v>
      </c>
      <c r="C8" s="158" t="s">
        <v>146</v>
      </c>
      <c r="D8" s="158">
        <v>3.8499999999999998E-4</v>
      </c>
      <c r="E8" s="158" t="s">
        <v>145</v>
      </c>
      <c r="F8" s="158">
        <v>3.8499999999999998E-4</v>
      </c>
      <c r="G8" s="158" t="s">
        <v>145</v>
      </c>
      <c r="H8" s="158" t="s">
        <v>143</v>
      </c>
      <c r="I8" s="144">
        <v>1</v>
      </c>
      <c r="J8" s="158">
        <v>10000</v>
      </c>
      <c r="K8" s="144"/>
      <c r="L8" s="155" t="s">
        <v>145</v>
      </c>
    </row>
    <row r="9" spans="2:12" s="151" customFormat="1" ht="18" thickBot="1" x14ac:dyDescent="0.3">
      <c r="B9" s="172" t="s">
        <v>149</v>
      </c>
      <c r="C9" s="159" t="s">
        <v>152</v>
      </c>
      <c r="D9" s="159"/>
      <c r="E9" s="159"/>
      <c r="F9" s="159"/>
      <c r="G9" s="159"/>
      <c r="H9" s="159"/>
      <c r="I9" s="159"/>
      <c r="J9" s="159"/>
      <c r="K9" s="159">
        <v>-1.9550000000000001E-12</v>
      </c>
      <c r="L9" s="157" t="s">
        <v>158</v>
      </c>
    </row>
    <row r="10" spans="2:12" ht="18.75" thickTop="1" x14ac:dyDescent="0.35">
      <c r="C10" s="131" t="s">
        <v>154</v>
      </c>
      <c r="D10" s="105"/>
      <c r="E10" s="105"/>
      <c r="F10" s="174"/>
      <c r="G10" s="153" t="s">
        <v>145</v>
      </c>
      <c r="H10" t="s">
        <v>267</v>
      </c>
    </row>
    <row r="11" spans="2:12" x14ac:dyDescent="0.25">
      <c r="C11" s="154" t="s">
        <v>168</v>
      </c>
      <c r="D11" s="158"/>
      <c r="E11" s="158"/>
      <c r="F11" s="173">
        <v>2.3199999999999998</v>
      </c>
      <c r="G11" s="155"/>
    </row>
    <row r="12" spans="2:12" x14ac:dyDescent="0.25">
      <c r="C12" s="154" t="s">
        <v>155</v>
      </c>
      <c r="D12" s="158"/>
      <c r="E12" s="158"/>
      <c r="F12" s="175"/>
      <c r="G12" s="155" t="s">
        <v>145</v>
      </c>
      <c r="H12" t="s">
        <v>160</v>
      </c>
    </row>
    <row r="13" spans="2:12" ht="15.75" thickBot="1" x14ac:dyDescent="0.3">
      <c r="C13" s="156" t="s">
        <v>156</v>
      </c>
      <c r="D13" s="159"/>
      <c r="E13" s="159"/>
      <c r="F13" s="146"/>
      <c r="G13" s="157" t="s">
        <v>145</v>
      </c>
      <c r="H13" t="s">
        <v>161</v>
      </c>
    </row>
    <row r="14" spans="2:12" ht="15.75" thickTop="1" x14ac:dyDescent="0.25"/>
    <row r="15" spans="2:12" x14ac:dyDescent="0.25">
      <c r="C15" t="s">
        <v>159</v>
      </c>
    </row>
    <row r="16" spans="2:12" x14ac:dyDescent="0.25">
      <c r="C16" t="s">
        <v>284</v>
      </c>
    </row>
    <row r="18" spans="3:3" x14ac:dyDescent="0.25">
      <c r="C18" t="s">
        <v>163</v>
      </c>
    </row>
    <row r="22" spans="3:3" x14ac:dyDescent="0.25">
      <c r="C22" t="s">
        <v>164</v>
      </c>
    </row>
    <row r="27" spans="3:3" x14ac:dyDescent="0.25">
      <c r="C27" t="s">
        <v>165</v>
      </c>
    </row>
  </sheetData>
  <pageMargins left="0.7" right="0.7" top="0.75" bottom="0.75" header="0.3" footer="0.3"/>
  <pageSetup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R27"/>
  <sheetViews>
    <sheetView workbookViewId="0">
      <selection activeCell="R7" sqref="R7"/>
    </sheetView>
  </sheetViews>
  <sheetFormatPr defaultRowHeight="15" x14ac:dyDescent="0.25"/>
  <cols>
    <col min="1" max="16384" width="9.140625" style="214"/>
  </cols>
  <sheetData>
    <row r="1" spans="1:18" x14ac:dyDescent="0.25">
      <c r="A1" s="214" t="s">
        <v>276</v>
      </c>
    </row>
    <row r="5" spans="1:18" ht="15.75" thickBot="1" x14ac:dyDescent="0.3">
      <c r="P5" s="232" t="s">
        <v>141</v>
      </c>
      <c r="Q5" s="232"/>
      <c r="R5" s="232" t="s">
        <v>189</v>
      </c>
    </row>
    <row r="6" spans="1:18" ht="18.75" thickTop="1" x14ac:dyDescent="0.35">
      <c r="O6" s="150" t="s">
        <v>172</v>
      </c>
      <c r="P6" s="105">
        <v>17</v>
      </c>
      <c r="Q6" s="293" t="s">
        <v>277</v>
      </c>
      <c r="R6" s="215">
        <v>2.16</v>
      </c>
    </row>
    <row r="7" spans="1:18" x14ac:dyDescent="0.25">
      <c r="O7" s="113" t="s">
        <v>278</v>
      </c>
      <c r="P7" s="220">
        <v>17.45</v>
      </c>
      <c r="Q7" s="294" t="s">
        <v>279</v>
      </c>
      <c r="R7" s="122"/>
    </row>
    <row r="8" spans="1:18" ht="18.75" thickBot="1" x14ac:dyDescent="0.4">
      <c r="O8" s="114" t="s">
        <v>280</v>
      </c>
      <c r="P8" s="221">
        <v>18</v>
      </c>
      <c r="Q8" s="295" t="s">
        <v>281</v>
      </c>
      <c r="R8" s="219">
        <v>2.15</v>
      </c>
    </row>
    <row r="9" spans="1:18" ht="15.75" thickTop="1" x14ac:dyDescent="0.25"/>
    <row r="27" spans="2:13" x14ac:dyDescent="0.25">
      <c r="B27" s="214" t="s">
        <v>282</v>
      </c>
      <c r="M27" s="214" t="s">
        <v>283</v>
      </c>
    </row>
  </sheetData>
  <pageMargins left="0.7" right="0.7" top="0.75" bottom="0.75" header="0.3" footer="0.3"/>
  <pageSetup scale="70" orientation="landscape" r:id="rId1"/>
  <headerFooter>
    <oddHeader>&amp;F</oddHeader>
    <oddFoote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8"/>
  <sheetViews>
    <sheetView workbookViewId="0">
      <selection activeCell="A7" sqref="A7:D8"/>
    </sheetView>
  </sheetViews>
  <sheetFormatPr defaultRowHeight="15" x14ac:dyDescent="0.25"/>
  <cols>
    <col min="1" max="1" width="10.85546875" style="1" customWidth="1"/>
    <col min="2" max="2" width="51.5703125" customWidth="1"/>
    <col min="3" max="3" width="13.140625" style="1" customWidth="1"/>
    <col min="4" max="4" width="11" style="1" customWidth="1"/>
  </cols>
  <sheetData>
    <row r="1" spans="1:4" ht="15.75" thickBot="1" x14ac:dyDescent="0.3"/>
    <row r="2" spans="1:4" ht="16.5" thickTop="1" thickBot="1" x14ac:dyDescent="0.3">
      <c r="A2" s="107" t="s">
        <v>1</v>
      </c>
      <c r="B2" s="106" t="s">
        <v>263</v>
      </c>
    </row>
    <row r="3" spans="1:4" ht="16.5" thickTop="1" thickBot="1" x14ac:dyDescent="0.3"/>
    <row r="4" spans="1:4" ht="16.5" thickTop="1" thickBot="1" x14ac:dyDescent="0.3">
      <c r="A4" s="15" t="s">
        <v>2</v>
      </c>
      <c r="B4" s="16" t="s">
        <v>3</v>
      </c>
      <c r="C4" s="16" t="s">
        <v>4</v>
      </c>
      <c r="D4" s="17" t="s">
        <v>5</v>
      </c>
    </row>
    <row r="5" spans="1:4" ht="30.75" thickTop="1" x14ac:dyDescent="0.25">
      <c r="A5" s="267" t="s">
        <v>6</v>
      </c>
      <c r="B5" s="268" t="s">
        <v>74</v>
      </c>
      <c r="C5" s="269">
        <v>42817</v>
      </c>
      <c r="D5" s="270" t="s">
        <v>7</v>
      </c>
    </row>
    <row r="6" spans="1:4" ht="30" x14ac:dyDescent="0.25">
      <c r="A6" s="271" t="s">
        <v>6</v>
      </c>
      <c r="B6" s="272" t="s">
        <v>260</v>
      </c>
      <c r="C6" s="273">
        <v>42879</v>
      </c>
      <c r="D6" s="274" t="s">
        <v>7</v>
      </c>
    </row>
    <row r="7" spans="1:4" x14ac:dyDescent="0.25">
      <c r="A7" s="271" t="s">
        <v>6</v>
      </c>
      <c r="B7" s="272" t="s">
        <v>262</v>
      </c>
      <c r="C7" s="273">
        <v>43207</v>
      </c>
      <c r="D7" s="274" t="s">
        <v>7</v>
      </c>
    </row>
    <row r="8" spans="1:4" x14ac:dyDescent="0.25">
      <c r="A8" s="275" t="s">
        <v>6</v>
      </c>
      <c r="B8" s="276" t="s">
        <v>268</v>
      </c>
      <c r="C8" s="288">
        <v>43256</v>
      </c>
      <c r="D8" s="278" t="s">
        <v>7</v>
      </c>
    </row>
    <row r="9" spans="1:4" x14ac:dyDescent="0.25">
      <c r="A9" s="275"/>
      <c r="B9" s="276"/>
      <c r="C9" s="277"/>
      <c r="D9" s="278"/>
    </row>
    <row r="10" spans="1:4" x14ac:dyDescent="0.25">
      <c r="A10" s="275"/>
      <c r="B10" s="276"/>
      <c r="C10" s="277"/>
      <c r="D10" s="278"/>
    </row>
    <row r="11" spans="1:4" x14ac:dyDescent="0.25">
      <c r="A11" s="275"/>
      <c r="B11" s="276"/>
      <c r="C11" s="277"/>
      <c r="D11" s="278"/>
    </row>
    <row r="12" spans="1:4" x14ac:dyDescent="0.25">
      <c r="A12" s="275"/>
      <c r="B12" s="276"/>
      <c r="C12" s="277"/>
      <c r="D12" s="278"/>
    </row>
    <row r="13" spans="1:4" x14ac:dyDescent="0.25">
      <c r="A13" s="275"/>
      <c r="B13" s="276"/>
      <c r="C13" s="277"/>
      <c r="D13" s="278"/>
    </row>
    <row r="14" spans="1:4" x14ac:dyDescent="0.25">
      <c r="A14" s="275"/>
      <c r="B14" s="276"/>
      <c r="C14" s="277"/>
      <c r="D14" s="278"/>
    </row>
    <row r="15" spans="1:4" x14ac:dyDescent="0.25">
      <c r="A15" s="275"/>
      <c r="B15" s="276"/>
      <c r="C15" s="277"/>
      <c r="D15" s="278"/>
    </row>
    <row r="16" spans="1:4" x14ac:dyDescent="0.25">
      <c r="A16" s="275"/>
      <c r="B16" s="276"/>
      <c r="C16" s="277"/>
      <c r="D16" s="278"/>
    </row>
    <row r="17" spans="1:4" x14ac:dyDescent="0.25">
      <c r="A17" s="275"/>
      <c r="B17" s="276"/>
      <c r="C17" s="277"/>
      <c r="D17" s="278"/>
    </row>
    <row r="18" spans="1:4" x14ac:dyDescent="0.25">
      <c r="A18" s="275"/>
      <c r="B18" s="276"/>
      <c r="C18" s="277"/>
      <c r="D18" s="278"/>
    </row>
    <row r="19" spans="1:4" x14ac:dyDescent="0.25">
      <c r="A19" s="275"/>
      <c r="B19" s="276"/>
      <c r="C19" s="277"/>
      <c r="D19" s="278"/>
    </row>
    <row r="20" spans="1:4" x14ac:dyDescent="0.25">
      <c r="A20" s="275"/>
      <c r="B20" s="276"/>
      <c r="C20" s="277"/>
      <c r="D20" s="278"/>
    </row>
    <row r="21" spans="1:4" x14ac:dyDescent="0.25">
      <c r="A21" s="275"/>
      <c r="B21" s="276"/>
      <c r="C21" s="277"/>
      <c r="D21" s="278"/>
    </row>
    <row r="22" spans="1:4" x14ac:dyDescent="0.25">
      <c r="A22" s="275"/>
      <c r="B22" s="276"/>
      <c r="C22" s="277"/>
      <c r="D22" s="278"/>
    </row>
    <row r="23" spans="1:4" x14ac:dyDescent="0.25">
      <c r="A23" s="275"/>
      <c r="B23" s="276"/>
      <c r="C23" s="277"/>
      <c r="D23" s="278"/>
    </row>
    <row r="24" spans="1:4" x14ac:dyDescent="0.25">
      <c r="A24" s="275"/>
      <c r="B24" s="276"/>
      <c r="C24" s="277"/>
      <c r="D24" s="278"/>
    </row>
    <row r="25" spans="1:4" x14ac:dyDescent="0.25">
      <c r="A25" s="275"/>
      <c r="B25" s="276"/>
      <c r="C25" s="277"/>
      <c r="D25" s="278"/>
    </row>
    <row r="26" spans="1:4" x14ac:dyDescent="0.25">
      <c r="A26" s="275"/>
      <c r="B26" s="276"/>
      <c r="C26" s="277"/>
      <c r="D26" s="278"/>
    </row>
    <row r="27" spans="1:4" x14ac:dyDescent="0.25">
      <c r="A27" s="275"/>
      <c r="B27" s="276"/>
      <c r="C27" s="277"/>
      <c r="D27" s="278"/>
    </row>
    <row r="28" spans="1:4" x14ac:dyDescent="0.25">
      <c r="A28" s="275"/>
      <c r="B28" s="276"/>
      <c r="C28" s="277"/>
      <c r="D28" s="278"/>
    </row>
    <row r="29" spans="1:4" x14ac:dyDescent="0.25">
      <c r="A29" s="275"/>
      <c r="B29" s="276"/>
      <c r="C29" s="277"/>
      <c r="D29" s="278"/>
    </row>
    <row r="30" spans="1:4" x14ac:dyDescent="0.25">
      <c r="A30" s="275"/>
      <c r="B30" s="276"/>
      <c r="C30" s="277"/>
      <c r="D30" s="278"/>
    </row>
    <row r="31" spans="1:4" x14ac:dyDescent="0.25">
      <c r="A31" s="275"/>
      <c r="B31" s="276"/>
      <c r="C31" s="277"/>
      <c r="D31" s="278"/>
    </row>
    <row r="32" spans="1:4" x14ac:dyDescent="0.25">
      <c r="A32" s="275"/>
      <c r="B32" s="276"/>
      <c r="C32" s="277"/>
      <c r="D32" s="278"/>
    </row>
    <row r="33" spans="1:4" x14ac:dyDescent="0.25">
      <c r="A33" s="275"/>
      <c r="B33" s="276"/>
      <c r="C33" s="277"/>
      <c r="D33" s="278"/>
    </row>
    <row r="34" spans="1:4" x14ac:dyDescent="0.25">
      <c r="A34" s="275"/>
      <c r="B34" s="276"/>
      <c r="C34" s="277"/>
      <c r="D34" s="278"/>
    </row>
    <row r="35" spans="1:4" x14ac:dyDescent="0.25">
      <c r="A35" s="275"/>
      <c r="B35" s="276"/>
      <c r="C35" s="277"/>
      <c r="D35" s="278"/>
    </row>
    <row r="36" spans="1:4" x14ac:dyDescent="0.25">
      <c r="A36" s="275"/>
      <c r="B36" s="276"/>
      <c r="C36" s="277"/>
      <c r="D36" s="278"/>
    </row>
    <row r="37" spans="1:4" x14ac:dyDescent="0.25">
      <c r="A37" s="275"/>
      <c r="B37" s="276"/>
      <c r="C37" s="277"/>
      <c r="D37" s="278"/>
    </row>
    <row r="38" spans="1:4" x14ac:dyDescent="0.25">
      <c r="A38" s="275"/>
      <c r="B38" s="276"/>
      <c r="C38" s="277"/>
      <c r="D38" s="278"/>
    </row>
    <row r="39" spans="1:4" x14ac:dyDescent="0.25">
      <c r="A39" s="275"/>
      <c r="B39" s="276"/>
      <c r="C39" s="277"/>
      <c r="D39" s="278"/>
    </row>
    <row r="40" spans="1:4" x14ac:dyDescent="0.25">
      <c r="A40" s="275"/>
      <c r="B40" s="276"/>
      <c r="C40" s="277"/>
      <c r="D40" s="278"/>
    </row>
    <row r="41" spans="1:4" x14ac:dyDescent="0.25">
      <c r="A41" s="275"/>
      <c r="B41" s="276"/>
      <c r="C41" s="277"/>
      <c r="D41" s="278"/>
    </row>
    <row r="42" spans="1:4" x14ac:dyDescent="0.25">
      <c r="A42" s="275"/>
      <c r="B42" s="276"/>
      <c r="C42" s="277"/>
      <c r="D42" s="278"/>
    </row>
    <row r="43" spans="1:4" x14ac:dyDescent="0.25">
      <c r="A43" s="275"/>
      <c r="B43" s="276"/>
      <c r="C43" s="277"/>
      <c r="D43" s="278"/>
    </row>
    <row r="44" spans="1:4" x14ac:dyDescent="0.25">
      <c r="A44" s="275"/>
      <c r="B44" s="276"/>
      <c r="C44" s="277"/>
      <c r="D44" s="278"/>
    </row>
    <row r="45" spans="1:4" x14ac:dyDescent="0.25">
      <c r="A45" s="275"/>
      <c r="B45" s="276"/>
      <c r="C45" s="277"/>
      <c r="D45" s="278"/>
    </row>
    <row r="46" spans="1:4" x14ac:dyDescent="0.25">
      <c r="A46" s="275"/>
      <c r="B46" s="276"/>
      <c r="C46" s="277"/>
      <c r="D46" s="278"/>
    </row>
    <row r="47" spans="1:4" x14ac:dyDescent="0.25">
      <c r="A47" s="275"/>
      <c r="B47" s="276"/>
      <c r="C47" s="277"/>
      <c r="D47" s="278"/>
    </row>
    <row r="48" spans="1:4" x14ac:dyDescent="0.25">
      <c r="A48" s="275"/>
      <c r="B48" s="276"/>
      <c r="C48" s="277"/>
      <c r="D48" s="278"/>
    </row>
    <row r="49" spans="1:4" x14ac:dyDescent="0.25">
      <c r="A49" s="275"/>
      <c r="B49" s="276"/>
      <c r="C49" s="277"/>
      <c r="D49" s="278"/>
    </row>
    <row r="50" spans="1:4" x14ac:dyDescent="0.25">
      <c r="A50" s="275"/>
      <c r="B50" s="276"/>
      <c r="C50" s="277"/>
      <c r="D50" s="278"/>
    </row>
    <row r="51" spans="1:4" x14ac:dyDescent="0.25">
      <c r="A51" s="275"/>
      <c r="B51" s="276"/>
      <c r="C51" s="277"/>
      <c r="D51" s="278"/>
    </row>
    <row r="52" spans="1:4" x14ac:dyDescent="0.25">
      <c r="A52" s="275"/>
      <c r="B52" s="276"/>
      <c r="C52" s="277"/>
      <c r="D52" s="278"/>
    </row>
    <row r="53" spans="1:4" x14ac:dyDescent="0.25">
      <c r="A53" s="275"/>
      <c r="B53" s="276"/>
      <c r="C53" s="277"/>
      <c r="D53" s="278"/>
    </row>
    <row r="54" spans="1:4" x14ac:dyDescent="0.25">
      <c r="A54" s="275"/>
      <c r="B54" s="276"/>
      <c r="C54" s="277"/>
      <c r="D54" s="278"/>
    </row>
    <row r="55" spans="1:4" x14ac:dyDescent="0.25">
      <c r="A55" s="275"/>
      <c r="B55" s="276"/>
      <c r="C55" s="277"/>
      <c r="D55" s="278"/>
    </row>
    <row r="56" spans="1:4" x14ac:dyDescent="0.25">
      <c r="A56" s="275"/>
      <c r="B56" s="276"/>
      <c r="C56" s="277"/>
      <c r="D56" s="278"/>
    </row>
    <row r="57" spans="1:4" ht="15.75" thickBot="1" x14ac:dyDescent="0.3">
      <c r="A57" s="279"/>
      <c r="B57" s="280"/>
      <c r="C57" s="281"/>
      <c r="D57" s="282"/>
    </row>
    <row r="58" spans="1:4" ht="15.75" thickTop="1" x14ac:dyDescent="0.25"/>
  </sheetData>
  <sheetProtection algorithmName="SHA-512" hashValue="WT/djhhD90mCRlRfAvyIyXngxDTWUf+Wdk5/A5XY2X5lJBhFFD3chiFzYI8aOXMnK6aOgtDkJTjETBTIRdfvjw==" saltValue="JXeDloJZIzgTZ0NfC/SOog==" spinCount="100000" sheet="1" objects="1" scenarios="1"/>
  <conditionalFormatting sqref="A5:D57">
    <cfRule type="containsBlanks" dxfId="3" priority="3">
      <formula>LEN(TRIM(A5))=0</formula>
    </cfRule>
    <cfRule type="notContainsBlanks" dxfId="2" priority="4">
      <formula>LEN(TRIM(A5))&gt;0</formula>
    </cfRule>
  </conditionalFormatting>
  <conditionalFormatting sqref="B2">
    <cfRule type="containsBlanks" dxfId="1" priority="1">
      <formula>LEN(TRIM(B2))=0</formula>
    </cfRule>
    <cfRule type="notContainsBlanks" dxfId="0" priority="2">
      <formula>LEN(TRIM(B2))&gt;0</formula>
    </cfRule>
  </conditionalFormatting>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9"/>
  <sheetViews>
    <sheetView workbookViewId="0">
      <selection sqref="A1:E20"/>
    </sheetView>
  </sheetViews>
  <sheetFormatPr defaultRowHeight="15" x14ac:dyDescent="0.25"/>
  <cols>
    <col min="2" max="2" width="46.28515625" bestFit="1" customWidth="1"/>
    <col min="3" max="3" width="14.5703125" style="214" bestFit="1" customWidth="1"/>
    <col min="4" max="4" width="39.28515625" customWidth="1"/>
  </cols>
  <sheetData>
    <row r="1" spans="1:4" x14ac:dyDescent="0.25">
      <c r="A1" t="s">
        <v>211</v>
      </c>
    </row>
    <row r="2" spans="1:4" s="214" customFormat="1" ht="15.75" thickBot="1" x14ac:dyDescent="0.3"/>
    <row r="3" spans="1:4" ht="16.5" thickTop="1" thickBot="1" x14ac:dyDescent="0.3">
      <c r="A3" s="224"/>
      <c r="B3" s="16" t="s">
        <v>214</v>
      </c>
      <c r="C3" s="283" t="s">
        <v>264</v>
      </c>
      <c r="D3" s="17" t="s">
        <v>216</v>
      </c>
    </row>
    <row r="4" spans="1:4" ht="15.75" thickTop="1" x14ac:dyDescent="0.25">
      <c r="A4" s="12">
        <v>1</v>
      </c>
      <c r="B4" s="13" t="s">
        <v>246</v>
      </c>
      <c r="C4" s="286">
        <v>2</v>
      </c>
      <c r="D4" s="298" t="s">
        <v>221</v>
      </c>
    </row>
    <row r="5" spans="1:4" x14ac:dyDescent="0.25">
      <c r="A5" s="216">
        <v>2</v>
      </c>
      <c r="B5" s="220" t="s">
        <v>71</v>
      </c>
      <c r="C5" s="286" t="s">
        <v>265</v>
      </c>
      <c r="D5" s="299"/>
    </row>
    <row r="6" spans="1:4" x14ac:dyDescent="0.25">
      <c r="A6" s="216">
        <v>3</v>
      </c>
      <c r="B6" s="220" t="s">
        <v>212</v>
      </c>
      <c r="C6" s="286">
        <v>2</v>
      </c>
      <c r="D6" s="299"/>
    </row>
    <row r="7" spans="1:4" x14ac:dyDescent="0.25">
      <c r="A7" s="216">
        <v>4</v>
      </c>
      <c r="B7" s="220" t="s">
        <v>248</v>
      </c>
      <c r="C7" s="286">
        <v>2</v>
      </c>
      <c r="D7" s="299"/>
    </row>
    <row r="8" spans="1:4" x14ac:dyDescent="0.25">
      <c r="A8" s="216">
        <v>5</v>
      </c>
      <c r="B8" s="220" t="s">
        <v>215</v>
      </c>
      <c r="C8" s="286">
        <v>4</v>
      </c>
      <c r="D8" s="299"/>
    </row>
    <row r="9" spans="1:4" x14ac:dyDescent="0.25">
      <c r="A9" s="216">
        <v>6</v>
      </c>
      <c r="B9" s="220" t="s">
        <v>123</v>
      </c>
      <c r="C9" s="286">
        <v>5</v>
      </c>
      <c r="D9" s="299"/>
    </row>
    <row r="10" spans="1:4" x14ac:dyDescent="0.25">
      <c r="A10" s="216">
        <v>7</v>
      </c>
      <c r="B10" s="220" t="s">
        <v>266</v>
      </c>
      <c r="C10" s="286">
        <v>7</v>
      </c>
      <c r="D10" s="299"/>
    </row>
    <row r="11" spans="1:4" x14ac:dyDescent="0.25">
      <c r="A11" s="216">
        <v>8</v>
      </c>
      <c r="B11" s="220" t="s">
        <v>169</v>
      </c>
      <c r="C11" s="286">
        <v>8</v>
      </c>
      <c r="D11" s="299"/>
    </row>
    <row r="12" spans="1:4" x14ac:dyDescent="0.25">
      <c r="A12" s="216">
        <v>9</v>
      </c>
      <c r="B12" s="220" t="s">
        <v>213</v>
      </c>
      <c r="C12" s="287">
        <v>29</v>
      </c>
      <c r="D12" s="300"/>
    </row>
    <row r="13" spans="1:4" x14ac:dyDescent="0.25">
      <c r="A13" s="216"/>
      <c r="B13" s="220"/>
      <c r="C13" s="284"/>
      <c r="D13" s="217"/>
    </row>
    <row r="14" spans="1:4" x14ac:dyDescent="0.25">
      <c r="A14" s="216"/>
      <c r="B14" s="220"/>
      <c r="C14" s="284"/>
      <c r="D14" s="217"/>
    </row>
    <row r="15" spans="1:4" x14ac:dyDescent="0.25">
      <c r="A15" s="216"/>
      <c r="B15" s="220" t="s">
        <v>247</v>
      </c>
      <c r="C15" s="284"/>
      <c r="D15" s="217"/>
    </row>
    <row r="16" spans="1:4" x14ac:dyDescent="0.25">
      <c r="A16" s="216"/>
      <c r="B16" s="220"/>
      <c r="C16" s="284"/>
      <c r="D16" s="217"/>
    </row>
    <row r="17" spans="1:4" x14ac:dyDescent="0.25">
      <c r="A17" s="216"/>
      <c r="B17" s="220"/>
      <c r="C17" s="284"/>
      <c r="D17" s="217"/>
    </row>
    <row r="18" spans="1:4" ht="15.75" thickBot="1" x14ac:dyDescent="0.3">
      <c r="A18" s="218"/>
      <c r="B18" s="221"/>
      <c r="C18" s="285"/>
      <c r="D18" s="219"/>
    </row>
    <row r="19" spans="1:4" ht="15.75" thickTop="1" x14ac:dyDescent="0.25"/>
  </sheetData>
  <mergeCells count="1">
    <mergeCell ref="D4:D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56"/>
  <sheetViews>
    <sheetView tabSelected="1" workbookViewId="0">
      <selection activeCell="C7" sqref="C7"/>
    </sheetView>
  </sheetViews>
  <sheetFormatPr defaultRowHeight="15" x14ac:dyDescent="0.25"/>
  <cols>
    <col min="1" max="1" width="1.140625" customWidth="1"/>
    <col min="2" max="2" width="2.85546875" customWidth="1"/>
    <col min="3" max="3" width="14.140625" customWidth="1"/>
    <col min="4" max="4" width="82" customWidth="1"/>
    <col min="5" max="5" width="10.140625" customWidth="1"/>
    <col min="6" max="6" width="33.7109375" customWidth="1"/>
    <col min="7" max="7" width="1.85546875" customWidth="1"/>
    <col min="8" max="8" width="2.42578125" customWidth="1"/>
  </cols>
  <sheetData>
    <row r="1" spans="2:7" ht="15.75" thickBot="1" x14ac:dyDescent="0.3">
      <c r="B1" s="19"/>
      <c r="C1" s="19"/>
      <c r="D1" s="19"/>
      <c r="E1" s="19"/>
      <c r="F1" s="19"/>
      <c r="G1" s="19"/>
    </row>
    <row r="2" spans="2:7" ht="16.5" thickTop="1" x14ac:dyDescent="0.25">
      <c r="B2" s="20"/>
      <c r="C2" s="21" t="s">
        <v>8</v>
      </c>
      <c r="D2" s="22"/>
      <c r="E2" s="22"/>
      <c r="F2" s="22"/>
      <c r="G2" s="23"/>
    </row>
    <row r="3" spans="2:7" x14ac:dyDescent="0.25">
      <c r="B3" s="24"/>
      <c r="C3" s="315" t="s">
        <v>9</v>
      </c>
      <c r="D3" s="315"/>
      <c r="E3" s="25"/>
      <c r="F3" s="25"/>
      <c r="G3" s="26"/>
    </row>
    <row r="4" spans="2:7" x14ac:dyDescent="0.25">
      <c r="B4" s="24"/>
      <c r="C4" s="316"/>
      <c r="D4" s="316"/>
      <c r="E4" s="25"/>
      <c r="F4" s="25"/>
      <c r="G4" s="26"/>
    </row>
    <row r="5" spans="2:7" x14ac:dyDescent="0.25">
      <c r="B5" s="24"/>
      <c r="C5" s="316"/>
      <c r="D5" s="316"/>
      <c r="E5" s="25"/>
      <c r="F5" s="25"/>
      <c r="G5" s="26"/>
    </row>
    <row r="6" spans="2:7" x14ac:dyDescent="0.25">
      <c r="B6" s="24"/>
      <c r="C6" s="27"/>
      <c r="D6" s="25"/>
      <c r="E6" s="25"/>
      <c r="F6" s="25"/>
      <c r="G6" s="26"/>
    </row>
    <row r="7" spans="2:7" x14ac:dyDescent="0.25">
      <c r="B7" s="24"/>
      <c r="C7" s="102" t="s">
        <v>10</v>
      </c>
      <c r="D7" s="28" t="s">
        <v>11</v>
      </c>
      <c r="E7" s="103" t="s">
        <v>12</v>
      </c>
      <c r="F7" s="103" t="s">
        <v>68</v>
      </c>
      <c r="G7" s="26"/>
    </row>
    <row r="8" spans="2:7" x14ac:dyDescent="0.25">
      <c r="B8" s="24"/>
      <c r="C8" s="317" t="s">
        <v>13</v>
      </c>
      <c r="D8" s="29" t="s">
        <v>14</v>
      </c>
      <c r="E8" s="30" t="s">
        <v>15</v>
      </c>
      <c r="F8" s="31"/>
      <c r="G8" s="26"/>
    </row>
    <row r="9" spans="2:7" x14ac:dyDescent="0.25">
      <c r="B9" s="24"/>
      <c r="C9" s="317"/>
      <c r="D9" s="32" t="s">
        <v>16</v>
      </c>
      <c r="E9" s="33" t="s">
        <v>15</v>
      </c>
      <c r="F9" s="34"/>
      <c r="G9" s="26"/>
    </row>
    <row r="10" spans="2:7" x14ac:dyDescent="0.25">
      <c r="B10" s="24"/>
      <c r="C10" s="317"/>
      <c r="D10" s="32" t="s">
        <v>17</v>
      </c>
      <c r="E10" s="33"/>
      <c r="F10" s="34"/>
      <c r="G10" s="26"/>
    </row>
    <row r="11" spans="2:7" x14ac:dyDescent="0.25">
      <c r="B11" s="24"/>
      <c r="C11" s="317"/>
      <c r="D11" s="318" t="s">
        <v>18</v>
      </c>
      <c r="E11" s="319"/>
      <c r="F11" s="320"/>
      <c r="G11" s="26"/>
    </row>
    <row r="12" spans="2:7" x14ac:dyDescent="0.25">
      <c r="B12" s="24"/>
      <c r="C12" s="317"/>
      <c r="D12" s="318"/>
      <c r="E12" s="319"/>
      <c r="F12" s="320"/>
      <c r="G12" s="26"/>
    </row>
    <row r="13" spans="2:7" x14ac:dyDescent="0.25">
      <c r="B13" s="24"/>
      <c r="C13" s="317"/>
      <c r="D13" s="32" t="s">
        <v>19</v>
      </c>
      <c r="E13" s="33"/>
      <c r="F13" s="34"/>
      <c r="G13" s="26"/>
    </row>
    <row r="14" spans="2:7" x14ac:dyDescent="0.25">
      <c r="B14" s="24"/>
      <c r="C14" s="317"/>
      <c r="D14" s="32" t="s">
        <v>20</v>
      </c>
      <c r="E14" s="33"/>
      <c r="F14" s="34"/>
      <c r="G14" s="26"/>
    </row>
    <row r="15" spans="2:7" x14ac:dyDescent="0.25">
      <c r="B15" s="24"/>
      <c r="C15" s="317"/>
      <c r="D15" s="32" t="s">
        <v>21</v>
      </c>
      <c r="E15" s="33"/>
      <c r="F15" s="34"/>
      <c r="G15" s="26"/>
    </row>
    <row r="16" spans="2:7" x14ac:dyDescent="0.25">
      <c r="B16" s="24"/>
      <c r="C16" s="317"/>
      <c r="D16" s="318" t="s">
        <v>22</v>
      </c>
      <c r="E16" s="319" t="s">
        <v>15</v>
      </c>
      <c r="F16" s="320"/>
      <c r="G16" s="26"/>
    </row>
    <row r="17" spans="2:7" x14ac:dyDescent="0.25">
      <c r="B17" s="24"/>
      <c r="C17" s="317"/>
      <c r="D17" s="318"/>
      <c r="E17" s="319"/>
      <c r="F17" s="320"/>
      <c r="G17" s="26"/>
    </row>
    <row r="18" spans="2:7" x14ac:dyDescent="0.25">
      <c r="B18" s="24"/>
      <c r="C18" s="317"/>
      <c r="D18" s="32" t="s">
        <v>23</v>
      </c>
      <c r="E18" s="33"/>
      <c r="F18" s="34"/>
      <c r="G18" s="26"/>
    </row>
    <row r="19" spans="2:7" x14ac:dyDescent="0.25">
      <c r="B19" s="24"/>
      <c r="C19" s="317"/>
      <c r="D19" s="32" t="s">
        <v>24</v>
      </c>
      <c r="E19" s="33"/>
      <c r="F19" s="34"/>
      <c r="G19" s="26"/>
    </row>
    <row r="20" spans="2:7" x14ac:dyDescent="0.25">
      <c r="B20" s="24"/>
      <c r="C20" s="317"/>
      <c r="D20" s="32" t="s">
        <v>25</v>
      </c>
      <c r="E20" s="33"/>
      <c r="F20" s="34"/>
      <c r="G20" s="26"/>
    </row>
    <row r="21" spans="2:7" x14ac:dyDescent="0.25">
      <c r="B21" s="24"/>
      <c r="C21" s="317"/>
      <c r="D21" s="32" t="s">
        <v>26</v>
      </c>
      <c r="E21" s="33"/>
      <c r="F21" s="34"/>
      <c r="G21" s="26"/>
    </row>
    <row r="22" spans="2:7" x14ac:dyDescent="0.25">
      <c r="B22" s="24"/>
      <c r="C22" s="317"/>
      <c r="D22" s="35" t="s">
        <v>27</v>
      </c>
      <c r="E22" s="36"/>
      <c r="F22" s="37"/>
      <c r="G22" s="26"/>
    </row>
    <row r="23" spans="2:7" x14ac:dyDescent="0.25">
      <c r="B23" s="24"/>
      <c r="C23" s="306" t="s">
        <v>28</v>
      </c>
      <c r="D23" s="38" t="s">
        <v>29</v>
      </c>
      <c r="E23" s="39"/>
      <c r="F23" s="40"/>
      <c r="G23" s="26"/>
    </row>
    <row r="24" spans="2:7" x14ac:dyDescent="0.25">
      <c r="B24" s="24"/>
      <c r="C24" s="306"/>
      <c r="D24" s="41" t="s">
        <v>30</v>
      </c>
      <c r="E24" s="42"/>
      <c r="F24" s="43"/>
      <c r="G24" s="26"/>
    </row>
    <row r="25" spans="2:7" x14ac:dyDescent="0.25">
      <c r="B25" s="24"/>
      <c r="C25" s="306"/>
      <c r="D25" s="41" t="s">
        <v>31</v>
      </c>
      <c r="E25" s="42"/>
      <c r="F25" s="43"/>
      <c r="G25" s="26"/>
    </row>
    <row r="26" spans="2:7" x14ac:dyDescent="0.25">
      <c r="B26" s="24"/>
      <c r="C26" s="306"/>
      <c r="D26" s="307" t="s">
        <v>32</v>
      </c>
      <c r="E26" s="309"/>
      <c r="F26" s="311"/>
      <c r="G26" s="26"/>
    </row>
    <row r="27" spans="2:7" x14ac:dyDescent="0.25">
      <c r="B27" s="24"/>
      <c r="C27" s="306"/>
      <c r="D27" s="308"/>
      <c r="E27" s="310"/>
      <c r="F27" s="312"/>
      <c r="G27" s="26"/>
    </row>
    <row r="28" spans="2:7" x14ac:dyDescent="0.25">
      <c r="B28" s="24"/>
      <c r="C28" s="313" t="s">
        <v>33</v>
      </c>
      <c r="D28" s="44" t="s">
        <v>34</v>
      </c>
      <c r="E28" s="45"/>
      <c r="F28" s="46"/>
      <c r="G28" s="26"/>
    </row>
    <row r="29" spans="2:7" x14ac:dyDescent="0.25">
      <c r="B29" s="24"/>
      <c r="C29" s="313"/>
      <c r="D29" s="47" t="s">
        <v>35</v>
      </c>
      <c r="E29" s="48"/>
      <c r="F29" s="49"/>
      <c r="G29" s="26"/>
    </row>
    <row r="30" spans="2:7" ht="30" x14ac:dyDescent="0.25">
      <c r="B30" s="24"/>
      <c r="C30" s="313"/>
      <c r="D30" s="47" t="s">
        <v>36</v>
      </c>
      <c r="E30" s="48"/>
      <c r="F30" s="49"/>
      <c r="G30" s="26"/>
    </row>
    <row r="31" spans="2:7" x14ac:dyDescent="0.25">
      <c r="B31" s="24"/>
      <c r="C31" s="313"/>
      <c r="D31" s="50" t="s">
        <v>37</v>
      </c>
      <c r="E31" s="51"/>
      <c r="F31" s="52"/>
      <c r="G31" s="26"/>
    </row>
    <row r="32" spans="2:7" ht="30" x14ac:dyDescent="0.25">
      <c r="B32" s="24"/>
      <c r="C32" s="314" t="s">
        <v>38</v>
      </c>
      <c r="D32" s="53" t="s">
        <v>39</v>
      </c>
      <c r="E32" s="54"/>
      <c r="F32" s="55"/>
      <c r="G32" s="26"/>
    </row>
    <row r="33" spans="2:7" ht="30" x14ac:dyDescent="0.25">
      <c r="B33" s="24"/>
      <c r="C33" s="314"/>
      <c r="D33" s="56" t="s">
        <v>40</v>
      </c>
      <c r="E33" s="57"/>
      <c r="F33" s="58"/>
      <c r="G33" s="26"/>
    </row>
    <row r="34" spans="2:7" ht="30" x14ac:dyDescent="0.25">
      <c r="B34" s="24"/>
      <c r="C34" s="314"/>
      <c r="D34" s="56" t="s">
        <v>41</v>
      </c>
      <c r="E34" s="57"/>
      <c r="F34" s="58"/>
      <c r="G34" s="26"/>
    </row>
    <row r="35" spans="2:7" x14ac:dyDescent="0.25">
      <c r="B35" s="24"/>
      <c r="C35" s="301" t="s">
        <v>42</v>
      </c>
      <c r="D35" s="59" t="s">
        <v>43</v>
      </c>
      <c r="E35" s="60"/>
      <c r="F35" s="61"/>
      <c r="G35" s="26"/>
    </row>
    <row r="36" spans="2:7" x14ac:dyDescent="0.25">
      <c r="B36" s="24"/>
      <c r="C36" s="301"/>
      <c r="D36" s="62" t="s">
        <v>44</v>
      </c>
      <c r="E36" s="63"/>
      <c r="F36" s="64"/>
      <c r="G36" s="26"/>
    </row>
    <row r="37" spans="2:7" x14ac:dyDescent="0.25">
      <c r="B37" s="24"/>
      <c r="C37" s="301"/>
      <c r="D37" s="62" t="s">
        <v>45</v>
      </c>
      <c r="E37" s="63"/>
      <c r="F37" s="64"/>
      <c r="G37" s="26"/>
    </row>
    <row r="38" spans="2:7" x14ac:dyDescent="0.25">
      <c r="B38" s="24"/>
      <c r="C38" s="301"/>
      <c r="D38" s="62" t="s">
        <v>46</v>
      </c>
      <c r="E38" s="63"/>
      <c r="F38" s="64"/>
      <c r="G38" s="26"/>
    </row>
    <row r="39" spans="2:7" x14ac:dyDescent="0.25">
      <c r="B39" s="24"/>
      <c r="C39" s="301"/>
      <c r="D39" s="62" t="s">
        <v>47</v>
      </c>
      <c r="E39" s="63"/>
      <c r="F39" s="64"/>
      <c r="G39" s="26"/>
    </row>
    <row r="40" spans="2:7" x14ac:dyDescent="0.25">
      <c r="B40" s="24"/>
      <c r="C40" s="301"/>
      <c r="D40" s="65" t="s">
        <v>48</v>
      </c>
      <c r="E40" s="66"/>
      <c r="F40" s="67"/>
      <c r="G40" s="26"/>
    </row>
    <row r="41" spans="2:7" x14ac:dyDescent="0.25">
      <c r="B41" s="24"/>
      <c r="C41" s="302" t="s">
        <v>49</v>
      </c>
      <c r="D41" s="68" t="s">
        <v>50</v>
      </c>
      <c r="E41" s="69"/>
      <c r="F41" s="70"/>
      <c r="G41" s="26"/>
    </row>
    <row r="42" spans="2:7" x14ac:dyDescent="0.25">
      <c r="B42" s="24"/>
      <c r="C42" s="302"/>
      <c r="D42" s="71" t="s">
        <v>51</v>
      </c>
      <c r="E42" s="72"/>
      <c r="F42" s="73"/>
      <c r="G42" s="26"/>
    </row>
    <row r="43" spans="2:7" x14ac:dyDescent="0.25">
      <c r="B43" s="24"/>
      <c r="C43" s="302"/>
      <c r="D43" s="71" t="s">
        <v>52</v>
      </c>
      <c r="E43" s="72"/>
      <c r="F43" s="73"/>
      <c r="G43" s="26"/>
    </row>
    <row r="44" spans="2:7" ht="30" x14ac:dyDescent="0.25">
      <c r="B44" s="24"/>
      <c r="C44" s="302"/>
      <c r="D44" s="71" t="s">
        <v>53</v>
      </c>
      <c r="E44" s="74"/>
      <c r="F44" s="75"/>
      <c r="G44" s="26"/>
    </row>
    <row r="45" spans="2:7" x14ac:dyDescent="0.25">
      <c r="B45" s="24"/>
      <c r="C45" s="303" t="s">
        <v>54</v>
      </c>
      <c r="D45" s="76" t="s">
        <v>55</v>
      </c>
      <c r="E45" s="77"/>
      <c r="F45" s="78"/>
      <c r="G45" s="26"/>
    </row>
    <row r="46" spans="2:7" x14ac:dyDescent="0.25">
      <c r="B46" s="24"/>
      <c r="C46" s="304"/>
      <c r="D46" s="79" t="s">
        <v>56</v>
      </c>
      <c r="E46" s="80"/>
      <c r="F46" s="81"/>
      <c r="G46" s="26"/>
    </row>
    <row r="47" spans="2:7" ht="119.25" x14ac:dyDescent="0.25">
      <c r="B47" s="24"/>
      <c r="C47" s="82" t="s">
        <v>57</v>
      </c>
      <c r="D47" s="83" t="s">
        <v>58</v>
      </c>
      <c r="E47" s="84"/>
      <c r="F47" s="85"/>
      <c r="G47" s="26"/>
    </row>
    <row r="48" spans="2:7" ht="204.75" x14ac:dyDescent="0.25">
      <c r="B48" s="24"/>
      <c r="C48" s="86" t="s">
        <v>59</v>
      </c>
      <c r="D48" s="87" t="s">
        <v>60</v>
      </c>
      <c r="E48" s="88"/>
      <c r="F48" s="89"/>
      <c r="G48" s="26"/>
    </row>
    <row r="49" spans="2:8" x14ac:dyDescent="0.25">
      <c r="B49" s="24"/>
      <c r="C49" s="305" t="s">
        <v>61</v>
      </c>
      <c r="D49" s="90" t="s">
        <v>62</v>
      </c>
      <c r="E49" s="91"/>
      <c r="F49" s="92"/>
      <c r="G49" s="26"/>
      <c r="H49" s="18"/>
    </row>
    <row r="50" spans="2:8" x14ac:dyDescent="0.25">
      <c r="B50" s="24"/>
      <c r="C50" s="305"/>
      <c r="D50" s="93" t="s">
        <v>63</v>
      </c>
      <c r="E50" s="94"/>
      <c r="F50" s="95"/>
      <c r="G50" s="26"/>
      <c r="H50" s="18"/>
    </row>
    <row r="51" spans="2:8" x14ac:dyDescent="0.25">
      <c r="B51" s="24"/>
      <c r="C51" s="305"/>
      <c r="D51" s="93" t="s">
        <v>64</v>
      </c>
      <c r="E51" s="94"/>
      <c r="F51" s="95"/>
      <c r="G51" s="26"/>
      <c r="H51" s="18"/>
    </row>
    <row r="52" spans="2:8" x14ac:dyDescent="0.25">
      <c r="B52" s="24"/>
      <c r="C52" s="305"/>
      <c r="D52" s="93" t="s">
        <v>65</v>
      </c>
      <c r="E52" s="94"/>
      <c r="F52" s="95"/>
      <c r="G52" s="26"/>
      <c r="H52" s="18"/>
    </row>
    <row r="53" spans="2:8" x14ac:dyDescent="0.25">
      <c r="B53" s="24"/>
      <c r="C53" s="305"/>
      <c r="D53" s="93" t="s">
        <v>66</v>
      </c>
      <c r="E53" s="94"/>
      <c r="F53" s="95"/>
      <c r="G53" s="26"/>
      <c r="H53" s="18"/>
    </row>
    <row r="54" spans="2:8" x14ac:dyDescent="0.25">
      <c r="B54" s="24"/>
      <c r="C54" s="305"/>
      <c r="D54" s="96" t="s">
        <v>67</v>
      </c>
      <c r="E54" s="97"/>
      <c r="F54" s="98"/>
      <c r="G54" s="26"/>
      <c r="H54" s="18"/>
    </row>
    <row r="55" spans="2:8" ht="15.75" thickBot="1" x14ac:dyDescent="0.3">
      <c r="B55" s="99"/>
      <c r="C55" s="100"/>
      <c r="D55" s="100"/>
      <c r="E55" s="100"/>
      <c r="F55" s="100"/>
      <c r="G55" s="101"/>
      <c r="H55" s="19"/>
    </row>
    <row r="56" spans="2:8" ht="15.75" thickTop="1" x14ac:dyDescent="0.25">
      <c r="B56" s="19"/>
      <c r="C56" s="19"/>
      <c r="D56" s="19"/>
      <c r="E56" s="19"/>
      <c r="F56" s="19"/>
      <c r="G56" s="19"/>
      <c r="H56" s="19"/>
    </row>
  </sheetData>
  <mergeCells count="18">
    <mergeCell ref="C3:D5"/>
    <mergeCell ref="C8:C22"/>
    <mergeCell ref="D11:D12"/>
    <mergeCell ref="E11:E12"/>
    <mergeCell ref="F11:F12"/>
    <mergeCell ref="D16:D17"/>
    <mergeCell ref="E16:E17"/>
    <mergeCell ref="F16:F17"/>
    <mergeCell ref="D26:D27"/>
    <mergeCell ref="E26:E27"/>
    <mergeCell ref="F26:F27"/>
    <mergeCell ref="C28:C31"/>
    <mergeCell ref="C32:C34"/>
    <mergeCell ref="C35:C40"/>
    <mergeCell ref="C41:C44"/>
    <mergeCell ref="C45:C46"/>
    <mergeCell ref="C49:C54"/>
    <mergeCell ref="C23:C2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2"/>
  <sheetViews>
    <sheetView workbookViewId="0"/>
  </sheetViews>
  <sheetFormatPr defaultRowHeight="15" x14ac:dyDescent="0.25"/>
  <cols>
    <col min="1" max="1" width="3.7109375" style="124" customWidth="1"/>
    <col min="2" max="2" width="33" customWidth="1"/>
    <col min="3" max="3" width="20.28515625" customWidth="1"/>
    <col min="4" max="4" width="14.85546875" customWidth="1"/>
    <col min="5" max="7" width="14.85546875" style="18" customWidth="1"/>
    <col min="8" max="8" width="14.85546875" customWidth="1"/>
    <col min="9" max="9" width="3.140625" customWidth="1"/>
  </cols>
  <sheetData>
    <row r="1" spans="2:10" x14ac:dyDescent="0.25">
      <c r="B1" s="8" t="s">
        <v>72</v>
      </c>
      <c r="J1" s="8" t="s">
        <v>69</v>
      </c>
    </row>
    <row r="2" spans="2:10" s="214" customFormat="1" x14ac:dyDescent="0.25">
      <c r="B2" s="226" t="s">
        <v>217</v>
      </c>
      <c r="J2" s="8"/>
    </row>
    <row r="3" spans="2:10" ht="15.75" thickBot="1" x14ac:dyDescent="0.3"/>
    <row r="4" spans="2:10" ht="19.5" thickTop="1" x14ac:dyDescent="0.35">
      <c r="B4" s="108" t="s">
        <v>249</v>
      </c>
      <c r="C4" s="115">
        <v>1.1795</v>
      </c>
    </row>
    <row r="5" spans="2:10" ht="19.5" thickBot="1" x14ac:dyDescent="0.4">
      <c r="B5" s="109" t="s">
        <v>250</v>
      </c>
      <c r="C5" s="229"/>
      <c r="D5" s="226" t="s">
        <v>251</v>
      </c>
    </row>
    <row r="6" spans="2:10" ht="16.5" thickTop="1" thickBot="1" x14ac:dyDescent="0.3"/>
    <row r="7" spans="2:10" ht="33.75" thickTop="1" thickBot="1" x14ac:dyDescent="0.3">
      <c r="B7" s="110" t="s">
        <v>76</v>
      </c>
      <c r="C7" s="111" t="s">
        <v>77</v>
      </c>
      <c r="D7" s="112" t="s">
        <v>252</v>
      </c>
      <c r="E7" s="110" t="s">
        <v>78</v>
      </c>
      <c r="F7" s="111" t="s">
        <v>79</v>
      </c>
      <c r="G7" s="112" t="s">
        <v>253</v>
      </c>
      <c r="H7" s="17" t="s">
        <v>80</v>
      </c>
    </row>
    <row r="8" spans="2:10" ht="15.75" thickTop="1" x14ac:dyDescent="0.25">
      <c r="B8" s="252">
        <v>1000</v>
      </c>
      <c r="C8" s="253">
        <v>7.85</v>
      </c>
      <c r="D8" s="254"/>
      <c r="E8" s="252">
        <v>1000</v>
      </c>
      <c r="F8" s="253">
        <v>8.0299999999999994</v>
      </c>
      <c r="G8" s="254"/>
      <c r="H8" s="254"/>
    </row>
    <row r="9" spans="2:10" x14ac:dyDescent="0.25">
      <c r="B9" s="255">
        <v>0.2</v>
      </c>
      <c r="C9" s="256">
        <v>8</v>
      </c>
      <c r="D9" s="257"/>
      <c r="E9" s="255">
        <v>0.2</v>
      </c>
      <c r="F9" s="256">
        <v>8</v>
      </c>
      <c r="G9" s="257"/>
      <c r="H9" s="257"/>
    </row>
    <row r="10" spans="2:10" x14ac:dyDescent="0.25">
      <c r="B10" s="255">
        <f>453.59237*50</f>
        <v>22679.6185</v>
      </c>
      <c r="C10" s="256">
        <v>7.2</v>
      </c>
      <c r="D10" s="257"/>
      <c r="E10" s="255">
        <v>22679.6185</v>
      </c>
      <c r="F10" s="256">
        <v>8</v>
      </c>
      <c r="G10" s="257"/>
      <c r="H10" s="257"/>
    </row>
    <row r="11" spans="2:10" ht="15.75" thickBot="1" x14ac:dyDescent="0.3">
      <c r="B11" s="258"/>
      <c r="C11" s="259"/>
      <c r="D11" s="260"/>
      <c r="E11" s="258"/>
      <c r="F11" s="259"/>
      <c r="G11" s="260"/>
      <c r="H11" s="260"/>
    </row>
    <row r="12" spans="2:10" ht="15.75" thickTop="1"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9"/>
  <sheetViews>
    <sheetView workbookViewId="0">
      <selection activeCell="G1" sqref="G1"/>
    </sheetView>
  </sheetViews>
  <sheetFormatPr defaultRowHeight="15" x14ac:dyDescent="0.25"/>
  <cols>
    <col min="1" max="1" width="3.7109375" style="124" customWidth="1"/>
    <col min="2" max="2" width="16.28515625" customWidth="1"/>
    <col min="3" max="3" width="19.7109375" customWidth="1"/>
    <col min="4" max="4" width="20" customWidth="1"/>
    <col min="6" max="6" width="5.28515625" customWidth="1"/>
  </cols>
  <sheetData>
    <row r="1" spans="1:7" s="18" customFormat="1" x14ac:dyDescent="0.25">
      <c r="A1" s="124"/>
      <c r="B1" s="8" t="s">
        <v>254</v>
      </c>
      <c r="G1" s="121" t="s">
        <v>269</v>
      </c>
    </row>
    <row r="2" spans="1:7" s="214" customFormat="1" x14ac:dyDescent="0.25">
      <c r="B2" s="226" t="s">
        <v>217</v>
      </c>
      <c r="G2" s="121"/>
    </row>
    <row r="3" spans="1:7" ht="15.75" thickBot="1" x14ac:dyDescent="0.3"/>
    <row r="4" spans="1:7" ht="33.75" thickTop="1" thickBot="1" x14ac:dyDescent="0.3">
      <c r="B4" s="110" t="s">
        <v>89</v>
      </c>
      <c r="C4" s="111" t="s">
        <v>88</v>
      </c>
      <c r="D4" s="112" t="s">
        <v>87</v>
      </c>
    </row>
    <row r="5" spans="1:7" ht="15.75" thickTop="1" x14ac:dyDescent="0.25">
      <c r="B5" s="233">
        <v>0.1</v>
      </c>
      <c r="C5" s="234">
        <v>16.600000000000001</v>
      </c>
      <c r="D5" s="235"/>
    </row>
    <row r="6" spans="1:7" x14ac:dyDescent="0.25">
      <c r="B6" s="236">
        <v>0.05</v>
      </c>
      <c r="C6" s="237">
        <v>16.600000000000001</v>
      </c>
      <c r="D6" s="238"/>
    </row>
    <row r="7" spans="1:7" x14ac:dyDescent="0.25">
      <c r="B7" s="236">
        <v>0.03</v>
      </c>
      <c r="C7" s="237">
        <v>2.7</v>
      </c>
      <c r="D7" s="238"/>
    </row>
    <row r="8" spans="1:7" x14ac:dyDescent="0.25">
      <c r="B8" s="236">
        <v>0.02</v>
      </c>
      <c r="C8" s="237">
        <v>2.7</v>
      </c>
      <c r="D8" s="238"/>
    </row>
    <row r="9" spans="1:7" x14ac:dyDescent="0.25">
      <c r="B9" s="239"/>
      <c r="C9" s="240"/>
      <c r="D9" s="241"/>
    </row>
    <row r="10" spans="1:7" x14ac:dyDescent="0.25">
      <c r="B10" s="239"/>
      <c r="C10" s="240"/>
      <c r="D10" s="241"/>
    </row>
    <row r="11" spans="1:7" x14ac:dyDescent="0.25">
      <c r="B11" s="239"/>
      <c r="C11" s="240"/>
      <c r="D11" s="241"/>
    </row>
    <row r="12" spans="1:7" x14ac:dyDescent="0.25">
      <c r="B12" s="239"/>
      <c r="C12" s="240"/>
      <c r="D12" s="241"/>
    </row>
    <row r="13" spans="1:7" x14ac:dyDescent="0.25">
      <c r="B13" s="239"/>
      <c r="C13" s="240"/>
      <c r="D13" s="241"/>
    </row>
    <row r="14" spans="1:7" x14ac:dyDescent="0.25">
      <c r="B14" s="239"/>
      <c r="C14" s="240"/>
      <c r="D14" s="241"/>
    </row>
    <row r="15" spans="1:7" ht="15.75" thickBot="1" x14ac:dyDescent="0.3">
      <c r="B15" s="242"/>
      <c r="C15" s="243"/>
      <c r="D15" s="244"/>
    </row>
    <row r="16" spans="1:7" ht="15.75" thickTop="1" x14ac:dyDescent="0.25">
      <c r="B16" s="245"/>
      <c r="C16" s="246"/>
      <c r="D16" s="247"/>
      <c r="E16" s="8" t="s">
        <v>70</v>
      </c>
    </row>
    <row r="17" spans="2:5" ht="15.75" thickBot="1" x14ac:dyDescent="0.3">
      <c r="B17" s="248"/>
      <c r="C17" s="249"/>
      <c r="D17" s="250"/>
      <c r="E17" s="8" t="s">
        <v>71</v>
      </c>
    </row>
    <row r="18" spans="2:5" ht="15.75" thickTop="1" x14ac:dyDescent="0.25">
      <c r="B18" s="251"/>
      <c r="C18" s="251"/>
      <c r="D18" s="251"/>
    </row>
    <row r="19" spans="2:5" x14ac:dyDescent="0.25">
      <c r="B19" s="251"/>
      <c r="C19" s="251"/>
      <c r="D19" s="25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8"/>
  <sheetViews>
    <sheetView topLeftCell="A2" zoomScale="85" zoomScaleNormal="85" workbookViewId="0">
      <selection activeCell="D34" sqref="D34"/>
    </sheetView>
  </sheetViews>
  <sheetFormatPr defaultRowHeight="15" x14ac:dyDescent="0.25"/>
  <cols>
    <col min="1" max="1" width="4" style="124" customWidth="1"/>
    <col min="2" max="2" width="25.7109375" customWidth="1"/>
    <col min="3" max="3" width="28.7109375" customWidth="1"/>
    <col min="4" max="4" width="26.28515625" customWidth="1"/>
    <col min="5" max="5" width="4.140625" customWidth="1"/>
  </cols>
  <sheetData>
    <row r="1" spans="1:6" x14ac:dyDescent="0.25">
      <c r="B1" s="8" t="s">
        <v>86</v>
      </c>
      <c r="C1" s="227" t="s">
        <v>219</v>
      </c>
      <c r="D1" s="18"/>
      <c r="E1" s="18"/>
      <c r="F1" s="8" t="s">
        <v>69</v>
      </c>
    </row>
    <row r="2" spans="1:6" s="214" customFormat="1" x14ac:dyDescent="0.25">
      <c r="B2" s="226" t="s">
        <v>217</v>
      </c>
      <c r="F2" s="8"/>
    </row>
    <row r="3" spans="1:6" s="18" customFormat="1" ht="15.75" thickBot="1" x14ac:dyDescent="0.3">
      <c r="A3" s="124"/>
      <c r="B3" s="8"/>
      <c r="F3" s="8"/>
    </row>
    <row r="4" spans="1:6" s="151" customFormat="1" ht="31.5" thickTop="1" thickBot="1" x14ac:dyDescent="0.3">
      <c r="B4" s="128" t="s">
        <v>90</v>
      </c>
      <c r="C4" s="129" t="s">
        <v>270</v>
      </c>
      <c r="D4" s="130" t="s">
        <v>91</v>
      </c>
      <c r="F4" s="8"/>
    </row>
    <row r="5" spans="1:6" s="151" customFormat="1" ht="17.25" thickTop="1" thickBot="1" x14ac:dyDescent="0.3">
      <c r="B5" s="193">
        <v>760</v>
      </c>
      <c r="C5" s="194">
        <v>20</v>
      </c>
      <c r="D5" s="195">
        <v>42</v>
      </c>
      <c r="F5" s="8"/>
    </row>
    <row r="6" spans="1:6" s="18" customFormat="1" ht="31.5" thickTop="1" thickBot="1" x14ac:dyDescent="0.3">
      <c r="A6" s="124"/>
      <c r="B6" s="128" t="s">
        <v>207</v>
      </c>
      <c r="C6" s="129" t="s">
        <v>208</v>
      </c>
      <c r="D6" s="130"/>
      <c r="F6" s="8"/>
    </row>
    <row r="7" spans="1:6" s="18" customFormat="1" ht="16.5" thickTop="1" thickBot="1" x14ac:dyDescent="0.3">
      <c r="A7" s="124"/>
      <c r="B7" s="209"/>
      <c r="C7" s="210"/>
      <c r="F7" s="8"/>
    </row>
    <row r="8" spans="1:6" ht="15.75" thickTop="1" x14ac:dyDescent="0.25">
      <c r="B8" s="213" t="s">
        <v>210</v>
      </c>
      <c r="C8" s="222"/>
      <c r="D8" s="223"/>
    </row>
    <row r="9" spans="1:6" s="151" customFormat="1" ht="15.75" thickBot="1" x14ac:dyDescent="0.3">
      <c r="B9" s="160" t="s">
        <v>209</v>
      </c>
      <c r="D9" s="7"/>
    </row>
    <row r="10" spans="1:6" ht="16.5" thickTop="1" thickBot="1" x14ac:dyDescent="0.3">
      <c r="B10" s="120" t="s">
        <v>85</v>
      </c>
      <c r="C10" s="17" t="s">
        <v>81</v>
      </c>
    </row>
    <row r="11" spans="1:6" ht="18.75" thickTop="1" x14ac:dyDescent="0.35">
      <c r="B11" s="119" t="s">
        <v>82</v>
      </c>
      <c r="C11" s="211"/>
    </row>
    <row r="12" spans="1:6" ht="18" x14ac:dyDescent="0.35">
      <c r="B12" s="117" t="s">
        <v>83</v>
      </c>
      <c r="C12" s="261"/>
    </row>
    <row r="13" spans="1:6" s="151" customFormat="1" ht="18" x14ac:dyDescent="0.35">
      <c r="B13" s="208" t="s">
        <v>206</v>
      </c>
      <c r="C13" s="262"/>
    </row>
    <row r="14" spans="1:6" s="151" customFormat="1" x14ac:dyDescent="0.25">
      <c r="B14" s="208" t="s">
        <v>188</v>
      </c>
      <c r="C14" s="262"/>
    </row>
    <row r="15" spans="1:6" ht="15.75" thickBot="1" x14ac:dyDescent="0.3">
      <c r="B15" s="118" t="s">
        <v>84</v>
      </c>
      <c r="C15" s="263"/>
    </row>
    <row r="16" spans="1:6" ht="20.25" thickTop="1" thickBot="1" x14ac:dyDescent="0.35">
      <c r="D16" s="212"/>
    </row>
    <row r="17" spans="2:4" ht="17.25" thickTop="1" thickBot="1" x14ac:dyDescent="0.3">
      <c r="B17" s="196" t="s">
        <v>157</v>
      </c>
      <c r="C17" s="197" t="s">
        <v>181</v>
      </c>
      <c r="D17" s="228" t="s">
        <v>220</v>
      </c>
    </row>
    <row r="18" spans="2:4" ht="20.25" thickTop="1" thickBot="1" x14ac:dyDescent="0.3">
      <c r="B18" s="198" t="s">
        <v>182</v>
      </c>
      <c r="C18" s="204">
        <v>2.8965459999999998E-2</v>
      </c>
    </row>
    <row r="19" spans="2:4" ht="19.5" thickBot="1" x14ac:dyDescent="0.3">
      <c r="B19" s="198" t="s">
        <v>183</v>
      </c>
      <c r="C19" s="206">
        <v>1.80152817E-2</v>
      </c>
    </row>
    <row r="20" spans="2:4" ht="16.5" thickBot="1" x14ac:dyDescent="0.3">
      <c r="B20" s="198" t="s">
        <v>184</v>
      </c>
      <c r="C20" s="199" t="s">
        <v>203</v>
      </c>
    </row>
    <row r="21" spans="2:4" ht="16.5" thickBot="1" x14ac:dyDescent="0.3">
      <c r="B21" s="198" t="s">
        <v>185</v>
      </c>
      <c r="C21" s="199" t="s">
        <v>202</v>
      </c>
    </row>
    <row r="22" spans="2:4" ht="16.5" thickBot="1" x14ac:dyDescent="0.3">
      <c r="B22" s="198" t="s">
        <v>186</v>
      </c>
      <c r="C22" s="199">
        <v>8.3144720000000003</v>
      </c>
    </row>
    <row r="23" spans="2:4" ht="16.5" thickBot="1" x14ac:dyDescent="0.3">
      <c r="B23" s="198" t="s">
        <v>187</v>
      </c>
      <c r="C23" s="199" t="s">
        <v>204</v>
      </c>
    </row>
    <row r="24" spans="2:4" ht="16.5" thickBot="1" x14ac:dyDescent="0.3">
      <c r="B24" s="198" t="s">
        <v>189</v>
      </c>
      <c r="C24" s="199" t="s">
        <v>205</v>
      </c>
    </row>
    <row r="25" spans="2:4" ht="16.5" thickBot="1" x14ac:dyDescent="0.3">
      <c r="B25" s="198" t="s">
        <v>190</v>
      </c>
      <c r="C25" s="205">
        <v>1.2378846999999999E-5</v>
      </c>
    </row>
    <row r="26" spans="2:4" ht="16.5" thickBot="1" x14ac:dyDescent="0.3">
      <c r="B26" s="198" t="s">
        <v>191</v>
      </c>
      <c r="C26" s="205">
        <v>-1.9121315999999999E-2</v>
      </c>
      <c r="D26" s="161"/>
    </row>
    <row r="27" spans="2:4" ht="16.5" thickBot="1" x14ac:dyDescent="0.3">
      <c r="B27" s="198" t="s">
        <v>178</v>
      </c>
      <c r="C27" s="199">
        <v>33.93711047</v>
      </c>
    </row>
    <row r="28" spans="2:4" ht="16.5" thickBot="1" x14ac:dyDescent="0.3">
      <c r="B28" s="198" t="s">
        <v>192</v>
      </c>
      <c r="C28" s="199">
        <v>-6343.1644999999999</v>
      </c>
    </row>
    <row r="29" spans="2:4" ht="19.5" thickBot="1" x14ac:dyDescent="0.3">
      <c r="B29" s="198" t="s">
        <v>193</v>
      </c>
      <c r="C29" s="203">
        <v>1.58123E-6</v>
      </c>
    </row>
    <row r="30" spans="2:4" ht="19.5" thickBot="1" x14ac:dyDescent="0.3">
      <c r="B30" s="198" t="s">
        <v>194</v>
      </c>
      <c r="C30" s="202">
        <v>-2.9331E-8</v>
      </c>
    </row>
    <row r="31" spans="2:4" ht="19.5" thickBot="1" x14ac:dyDescent="0.3">
      <c r="B31" s="198" t="s">
        <v>195</v>
      </c>
      <c r="C31" s="202">
        <v>1.1043E-10</v>
      </c>
    </row>
    <row r="32" spans="2:4" ht="19.5" thickBot="1" x14ac:dyDescent="0.3">
      <c r="B32" s="198" t="s">
        <v>196</v>
      </c>
      <c r="C32" s="201">
        <v>5.7069999999999997E-6</v>
      </c>
    </row>
    <row r="33" spans="2:3" ht="19.5" thickBot="1" x14ac:dyDescent="0.3">
      <c r="B33" s="198" t="s">
        <v>197</v>
      </c>
      <c r="C33" s="201">
        <v>-2.051E-8</v>
      </c>
    </row>
    <row r="34" spans="2:3" ht="19.5" thickBot="1" x14ac:dyDescent="0.3">
      <c r="B34" s="198" t="s">
        <v>198</v>
      </c>
      <c r="C34" s="201">
        <v>1.9898E-4</v>
      </c>
    </row>
    <row r="35" spans="2:3" ht="19.5" thickBot="1" x14ac:dyDescent="0.3">
      <c r="B35" s="198" t="s">
        <v>199</v>
      </c>
      <c r="C35" s="201">
        <v>-2.3760000000000002E-6</v>
      </c>
    </row>
    <row r="36" spans="2:3" ht="16.5" thickBot="1" x14ac:dyDescent="0.3">
      <c r="B36" s="198" t="s">
        <v>200</v>
      </c>
      <c r="C36" s="201">
        <v>1.8300000000000001E-11</v>
      </c>
    </row>
    <row r="37" spans="2:3" ht="16.5" thickBot="1" x14ac:dyDescent="0.3">
      <c r="B37" s="200" t="s">
        <v>201</v>
      </c>
      <c r="C37" s="207">
        <v>-7.6500000000000007E-9</v>
      </c>
    </row>
    <row r="38" spans="2:3" ht="15.75" thickTop="1" x14ac:dyDescent="0.25"/>
  </sheetData>
  <pageMargins left="0.7" right="0.7" top="0.75" bottom="0.75" header="0.3" footer="0.3"/>
  <pageSetup orientation="portrait" horizontalDpi="1200" verticalDpi="1200"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20"/>
  <sheetViews>
    <sheetView workbookViewId="0">
      <selection activeCell="C22" sqref="C22"/>
    </sheetView>
  </sheetViews>
  <sheetFormatPr defaultRowHeight="15" x14ac:dyDescent="0.25"/>
  <cols>
    <col min="1" max="1" width="2.85546875" style="124" customWidth="1"/>
    <col min="2" max="2" width="35.7109375" customWidth="1"/>
    <col min="3" max="3" width="19.5703125" customWidth="1"/>
    <col min="4" max="4" width="4.42578125" customWidth="1"/>
    <col min="8" max="8" width="25.7109375" customWidth="1"/>
  </cols>
  <sheetData>
    <row r="1" spans="2:8" ht="18" x14ac:dyDescent="0.35">
      <c r="B1" s="8" t="s">
        <v>73</v>
      </c>
      <c r="E1" s="8" t="s">
        <v>69</v>
      </c>
    </row>
    <row r="2" spans="2:8" s="214" customFormat="1" x14ac:dyDescent="0.25">
      <c r="B2" s="226" t="s">
        <v>217</v>
      </c>
      <c r="E2" s="8"/>
    </row>
    <row r="3" spans="2:8" s="124" customFormat="1" x14ac:dyDescent="0.25">
      <c r="B3" s="8"/>
      <c r="E3" s="8"/>
    </row>
    <row r="4" spans="2:8" ht="15.75" thickBot="1" x14ac:dyDescent="0.3">
      <c r="B4" s="8" t="s">
        <v>101</v>
      </c>
    </row>
    <row r="5" spans="2:8" ht="18.75" thickTop="1" x14ac:dyDescent="0.35">
      <c r="B5" s="131" t="s">
        <v>94</v>
      </c>
      <c r="C5" s="125">
        <v>1000.0045</v>
      </c>
    </row>
    <row r="6" spans="2:8" ht="18.75" x14ac:dyDescent="0.35">
      <c r="B6" s="132" t="s">
        <v>93</v>
      </c>
      <c r="C6" s="126">
        <v>7.85</v>
      </c>
    </row>
    <row r="7" spans="2:8" s="124" customFormat="1" x14ac:dyDescent="0.25">
      <c r="B7" s="134" t="s">
        <v>103</v>
      </c>
      <c r="C7" s="192"/>
      <c r="D7" s="226" t="s">
        <v>190</v>
      </c>
    </row>
    <row r="8" spans="2:8" s="124" customFormat="1" x14ac:dyDescent="0.25">
      <c r="B8" s="134" t="s">
        <v>257</v>
      </c>
      <c r="C8" s="192"/>
      <c r="D8" s="226" t="s">
        <v>191</v>
      </c>
    </row>
    <row r="9" spans="2:8" s="124" customFormat="1" x14ac:dyDescent="0.25">
      <c r="B9" s="134" t="s">
        <v>225</v>
      </c>
      <c r="C9" s="162"/>
      <c r="D9" s="226" t="s">
        <v>178</v>
      </c>
    </row>
    <row r="10" spans="2:8" ht="18.75" thickBot="1" x14ac:dyDescent="0.4">
      <c r="B10" s="133" t="s">
        <v>95</v>
      </c>
      <c r="C10" s="123"/>
      <c r="D10" t="s">
        <v>222</v>
      </c>
    </row>
    <row r="11" spans="2:8" s="124" customFormat="1" ht="15.75" thickTop="1" x14ac:dyDescent="0.25">
      <c r="B11" s="135"/>
      <c r="C11" s="127"/>
    </row>
    <row r="12" spans="2:8" ht="15.75" thickBot="1" x14ac:dyDescent="0.3">
      <c r="B12" s="136" t="s">
        <v>102</v>
      </c>
    </row>
    <row r="13" spans="2:8" ht="18.75" thickTop="1" x14ac:dyDescent="0.35">
      <c r="B13" s="131" t="s">
        <v>97</v>
      </c>
      <c r="C13" s="215">
        <v>1000.001633315061</v>
      </c>
    </row>
    <row r="14" spans="2:8" ht="18.75" x14ac:dyDescent="0.35">
      <c r="B14" s="132" t="s">
        <v>98</v>
      </c>
      <c r="C14" s="126">
        <f>C6</f>
        <v>7.85</v>
      </c>
      <c r="H14" s="8" t="s">
        <v>218</v>
      </c>
    </row>
    <row r="15" spans="2:8" s="124" customFormat="1" x14ac:dyDescent="0.25">
      <c r="B15" s="134" t="s">
        <v>103</v>
      </c>
      <c r="C15" s="162"/>
    </row>
    <row r="16" spans="2:8" s="124" customFormat="1" x14ac:dyDescent="0.25">
      <c r="B16" s="134" t="s">
        <v>100</v>
      </c>
      <c r="C16" s="162"/>
      <c r="H16" s="124" t="s">
        <v>255</v>
      </c>
    </row>
    <row r="17" spans="2:8" s="124" customFormat="1" x14ac:dyDescent="0.25">
      <c r="B17" s="134" t="s">
        <v>99</v>
      </c>
      <c r="C17" s="162"/>
    </row>
    <row r="18" spans="2:8" ht="18.75" thickBot="1" x14ac:dyDescent="0.4">
      <c r="B18" s="133" t="s">
        <v>96</v>
      </c>
      <c r="C18" s="123"/>
    </row>
    <row r="19" spans="2:8" ht="15.75" thickTop="1" x14ac:dyDescent="0.25"/>
    <row r="20" spans="2:8" x14ac:dyDescent="0.25">
      <c r="H20" s="138"/>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F37"/>
  <sheetViews>
    <sheetView topLeftCell="A10" workbookViewId="0">
      <selection activeCell="E36" sqref="E36"/>
    </sheetView>
  </sheetViews>
  <sheetFormatPr defaultRowHeight="15" x14ac:dyDescent="0.25"/>
  <cols>
    <col min="1" max="1" width="4.28515625" customWidth="1"/>
    <col min="2" max="2" width="36.140625" customWidth="1"/>
    <col min="3" max="3" width="21.42578125" customWidth="1"/>
    <col min="5" max="5" width="11" customWidth="1"/>
  </cols>
  <sheetData>
    <row r="1" spans="2:6" ht="34.5" customHeight="1" x14ac:dyDescent="0.25">
      <c r="B1" s="321" t="s">
        <v>223</v>
      </c>
      <c r="C1" s="321"/>
      <c r="D1" s="321"/>
      <c r="E1" s="321"/>
      <c r="F1" s="8" t="s">
        <v>166</v>
      </c>
    </row>
    <row r="2" spans="2:6" x14ac:dyDescent="0.25">
      <c r="B2" s="226" t="s">
        <v>217</v>
      </c>
      <c r="C2" s="124"/>
      <c r="D2" s="124"/>
      <c r="E2" s="124"/>
    </row>
    <row r="3" spans="2:6" s="214" customFormat="1" x14ac:dyDescent="0.25"/>
    <row r="4" spans="2:6" ht="15.75" thickBot="1" x14ac:dyDescent="0.3">
      <c r="B4" s="104" t="s">
        <v>115</v>
      </c>
      <c r="C4" s="124"/>
      <c r="D4" s="124"/>
      <c r="E4" s="124"/>
    </row>
    <row r="5" spans="2:6" ht="20.25" thickTop="1" thickBot="1" x14ac:dyDescent="0.4">
      <c r="B5" s="180" t="s">
        <v>116</v>
      </c>
      <c r="C5" s="181">
        <v>1.1999999999999999E-3</v>
      </c>
      <c r="D5" s="182" t="s">
        <v>117</v>
      </c>
      <c r="E5" s="124"/>
    </row>
    <row r="6" spans="2:6" ht="15.75" thickTop="1" x14ac:dyDescent="0.25">
      <c r="B6" s="124"/>
      <c r="C6" s="124"/>
      <c r="D6" s="124"/>
      <c r="E6" s="124"/>
    </row>
    <row r="7" spans="2:6" ht="15.75" thickBot="1" x14ac:dyDescent="0.3">
      <c r="B7" s="104" t="s">
        <v>133</v>
      </c>
      <c r="C7" s="124"/>
      <c r="D7" s="124"/>
      <c r="E7" s="124"/>
    </row>
    <row r="8" spans="2:6" ht="19.5" thickTop="1" x14ac:dyDescent="0.35">
      <c r="B8" s="167" t="s">
        <v>105</v>
      </c>
      <c r="C8" s="105">
        <v>1.1848E-3</v>
      </c>
      <c r="D8" s="153" t="s">
        <v>117</v>
      </c>
      <c r="E8" s="124"/>
    </row>
    <row r="9" spans="2:6" ht="18" x14ac:dyDescent="0.35">
      <c r="B9" s="168" t="s">
        <v>106</v>
      </c>
      <c r="C9" s="158">
        <v>2000.0058100000001</v>
      </c>
      <c r="D9" s="155" t="s">
        <v>119</v>
      </c>
      <c r="E9" s="124"/>
    </row>
    <row r="10" spans="2:6" ht="18" x14ac:dyDescent="0.35">
      <c r="B10" s="168" t="s">
        <v>107</v>
      </c>
      <c r="C10" s="158">
        <v>0.20001360000000001</v>
      </c>
      <c r="D10" s="155" t="s">
        <v>119</v>
      </c>
      <c r="E10" s="124"/>
    </row>
    <row r="11" spans="2:6" ht="18.75" x14ac:dyDescent="0.35">
      <c r="B11" s="168" t="s">
        <v>108</v>
      </c>
      <c r="C11" s="158">
        <v>7.85</v>
      </c>
      <c r="D11" s="155" t="s">
        <v>117</v>
      </c>
      <c r="E11" s="124"/>
    </row>
    <row r="12" spans="2:6" ht="18.75" x14ac:dyDescent="0.35">
      <c r="B12" s="168" t="s">
        <v>118</v>
      </c>
      <c r="C12" s="158">
        <v>16.600000000000001</v>
      </c>
      <c r="D12" s="155" t="s">
        <v>117</v>
      </c>
      <c r="E12" s="124"/>
    </row>
    <row r="13" spans="2:6" ht="19.5" thickBot="1" x14ac:dyDescent="0.4">
      <c r="B13" s="169" t="s">
        <v>92</v>
      </c>
      <c r="C13" s="159">
        <v>7.95</v>
      </c>
      <c r="D13" s="157" t="s">
        <v>117</v>
      </c>
      <c r="E13" s="124"/>
    </row>
    <row r="14" spans="2:6" ht="15.75" thickTop="1" x14ac:dyDescent="0.25">
      <c r="B14" s="124"/>
      <c r="C14" s="124"/>
      <c r="D14" s="124"/>
      <c r="E14" s="124"/>
    </row>
    <row r="15" spans="2:6" ht="15.75" thickBot="1" x14ac:dyDescent="0.3">
      <c r="B15" s="104" t="s">
        <v>104</v>
      </c>
      <c r="C15" s="124"/>
      <c r="D15" s="124"/>
      <c r="E15" s="124"/>
    </row>
    <row r="16" spans="2:6" ht="18.75" thickTop="1" x14ac:dyDescent="0.35">
      <c r="B16" s="150" t="s">
        <v>109</v>
      </c>
      <c r="C16" s="163">
        <v>0</v>
      </c>
      <c r="D16" s="124"/>
      <c r="E16" s="124"/>
    </row>
    <row r="17" spans="2:6" ht="18" x14ac:dyDescent="0.35">
      <c r="B17" s="113" t="s">
        <v>110</v>
      </c>
      <c r="C17" s="164">
        <v>4.4000000000000003E-3</v>
      </c>
      <c r="D17" s="124"/>
      <c r="E17" s="124"/>
    </row>
    <row r="18" spans="2:6" ht="18.75" thickBot="1" x14ac:dyDescent="0.4">
      <c r="B18" s="114" t="s">
        <v>111</v>
      </c>
      <c r="C18" s="166">
        <v>0.2046</v>
      </c>
      <c r="D18" s="124"/>
      <c r="E18" s="124"/>
    </row>
    <row r="19" spans="2:6" ht="15.75" thickTop="1" x14ac:dyDescent="0.25">
      <c r="B19" s="14"/>
      <c r="C19" s="124"/>
      <c r="D19" s="124"/>
      <c r="E19" s="124"/>
    </row>
    <row r="20" spans="2:6" ht="15.75" thickBot="1" x14ac:dyDescent="0.3">
      <c r="B20" s="140" t="s">
        <v>124</v>
      </c>
      <c r="C20" s="124"/>
      <c r="D20" s="124"/>
      <c r="E20" s="232" t="s">
        <v>256</v>
      </c>
    </row>
    <row r="21" spans="2:6" ht="18.75" thickTop="1" x14ac:dyDescent="0.35">
      <c r="B21" s="150" t="s">
        <v>233</v>
      </c>
      <c r="C21" s="143"/>
      <c r="D21" s="153" t="s">
        <v>119</v>
      </c>
      <c r="E21" s="231" t="s">
        <v>190</v>
      </c>
    </row>
    <row r="22" spans="2:6" x14ac:dyDescent="0.25">
      <c r="B22" s="113" t="s">
        <v>258</v>
      </c>
      <c r="C22" s="144"/>
      <c r="D22" s="155"/>
      <c r="E22" s="231" t="s">
        <v>191</v>
      </c>
      <c r="F22" s="8"/>
    </row>
    <row r="23" spans="2:6" x14ac:dyDescent="0.25">
      <c r="B23" s="113" t="s">
        <v>120</v>
      </c>
      <c r="C23" s="176"/>
      <c r="D23" s="155"/>
      <c r="E23" s="231" t="s">
        <v>178</v>
      </c>
    </row>
    <row r="24" spans="2:6" ht="18" x14ac:dyDescent="0.35">
      <c r="B24" s="113" t="s">
        <v>114</v>
      </c>
      <c r="C24" s="177"/>
      <c r="D24" s="155" t="s">
        <v>119</v>
      </c>
      <c r="E24" s="232" t="s">
        <v>226</v>
      </c>
    </row>
    <row r="25" spans="2:6" ht="18" x14ac:dyDescent="0.35">
      <c r="B25" s="113" t="s">
        <v>228</v>
      </c>
      <c r="C25" s="144"/>
      <c r="D25" s="155" t="s">
        <v>119</v>
      </c>
      <c r="E25" s="232" t="s">
        <v>227</v>
      </c>
    </row>
    <row r="26" spans="2:6" ht="18" x14ac:dyDescent="0.35">
      <c r="B26" s="113" t="s">
        <v>234</v>
      </c>
      <c r="C26" s="177"/>
      <c r="D26" s="155" t="s">
        <v>119</v>
      </c>
      <c r="E26" s="232" t="s">
        <v>235</v>
      </c>
    </row>
    <row r="27" spans="2:6" ht="15.75" thickBot="1" x14ac:dyDescent="0.3">
      <c r="B27" s="114" t="s">
        <v>237</v>
      </c>
      <c r="C27" s="178"/>
      <c r="D27" s="157"/>
      <c r="E27" s="232" t="s">
        <v>229</v>
      </c>
    </row>
    <row r="28" spans="2:6" s="214" customFormat="1" ht="15.75" thickTop="1" x14ac:dyDescent="0.25">
      <c r="B28" s="230"/>
      <c r="C28" s="230"/>
      <c r="D28" s="127"/>
      <c r="E28" s="226"/>
    </row>
    <row r="29" spans="2:6" s="214" customFormat="1" x14ac:dyDescent="0.25">
      <c r="B29" s="230"/>
      <c r="C29" s="230"/>
      <c r="D29" s="127"/>
      <c r="E29" s="226"/>
    </row>
    <row r="30" spans="2:6" s="214" customFormat="1" x14ac:dyDescent="0.25">
      <c r="B30" s="230"/>
      <c r="C30" s="230"/>
      <c r="D30" s="127"/>
      <c r="E30" s="226"/>
    </row>
    <row r="31" spans="2:6" s="214" customFormat="1" x14ac:dyDescent="0.25">
      <c r="B31" s="230"/>
      <c r="C31" s="230"/>
      <c r="D31" s="127"/>
      <c r="E31" s="226"/>
    </row>
    <row r="32" spans="2:6" s="214" customFormat="1" x14ac:dyDescent="0.25">
      <c r="B32" s="230"/>
      <c r="C32" s="230"/>
      <c r="D32" s="127"/>
      <c r="E32" s="226"/>
    </row>
    <row r="33" spans="2:5" x14ac:dyDescent="0.25">
      <c r="B33" s="14"/>
      <c r="C33" s="137"/>
      <c r="D33" s="124"/>
      <c r="E33" s="124"/>
    </row>
    <row r="34" spans="2:5" ht="15.75" thickBot="1" x14ac:dyDescent="0.3">
      <c r="B34" s="141" t="s">
        <v>125</v>
      </c>
      <c r="C34" s="137"/>
      <c r="D34" s="124"/>
      <c r="E34" s="124"/>
    </row>
    <row r="35" spans="2:5" ht="18.75" thickTop="1" x14ac:dyDescent="0.35">
      <c r="B35" s="150" t="s">
        <v>231</v>
      </c>
      <c r="C35" s="174"/>
      <c r="D35" s="153" t="s">
        <v>119</v>
      </c>
      <c r="E35" s="137" t="s">
        <v>230</v>
      </c>
    </row>
    <row r="36" spans="2:5" ht="18.75" thickBot="1" x14ac:dyDescent="0.4">
      <c r="B36" s="114" t="s">
        <v>232</v>
      </c>
      <c r="C36" s="179"/>
      <c r="D36" s="157" t="s">
        <v>119</v>
      </c>
      <c r="E36" s="124" t="s">
        <v>236</v>
      </c>
    </row>
    <row r="37" spans="2:5" ht="15.75" thickTop="1" x14ac:dyDescent="0.25"/>
  </sheetData>
  <mergeCells count="1">
    <mergeCell ref="B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Instructions and Disclaimer</vt:lpstr>
      <vt:lpstr>Change and Rev Control</vt:lpstr>
      <vt:lpstr> Instructions</vt:lpstr>
      <vt:lpstr>Software V&amp;V</vt:lpstr>
      <vt:lpstr>MABC</vt:lpstr>
      <vt:lpstr>Effective Density</vt:lpstr>
      <vt:lpstr>Air Density</vt:lpstr>
      <vt:lpstr>Mx and CMx Conversions</vt:lpstr>
      <vt:lpstr>SOP 7 Solution</vt:lpstr>
      <vt:lpstr>SOP 4 Solution</vt:lpstr>
      <vt:lpstr>SOP 5 Solution</vt:lpstr>
      <vt:lpstr>SOP 8 Solution</vt:lpstr>
      <vt:lpstr>Uncertainty Solution</vt:lpstr>
      <vt:lpstr>Linear Interpolations</vt:lpstr>
      <vt:lpstr>'Linear Interpolations'!Print_Area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Create Your Own Mass SOP Equations</dc:title>
  <dc:creator>Harris, Georgia L.</dc:creator>
  <cp:keywords>mass calibration; Excel equations; software verification and validation</cp:keywords>
  <cp:lastModifiedBy>Harris, Georgia L.</cp:lastModifiedBy>
  <dcterms:created xsi:type="dcterms:W3CDTF">2017-03-23T12:03:01Z</dcterms:created>
  <dcterms:modified xsi:type="dcterms:W3CDTF">2020-07-14T16:55:29Z</dcterms:modified>
  <cp:category>mass calibrations;software verification and validation</cp:category>
</cp:coreProperties>
</file>